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8_{76F19032-9CF9-4786-B5DC-C7BBF2140FC7}" xr6:coauthVersionLast="46" xr6:coauthVersionMax="46" xr10:uidLastSave="{00000000-0000-0000-0000-000000000000}"/>
  <bookViews>
    <workbookView xWindow="1155" yWindow="1155" windowWidth="21600" windowHeight="11385" activeTab="2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SICID'!$A$6:$E$10</definedName>
    <definedName name="_xlnm._FilterDatabase" localSheetId="1" hidden="1">'Variazione pendenti SICID'!$A$6:$F$6</definedName>
    <definedName name="_xlnm.Print_Area" localSheetId="0">'Flussi SICID'!$A$1:$H$75</definedName>
    <definedName name="_xlnm.Print_Area" localSheetId="2">'Stratigrafia pendenti SICID'!$A$1:$O$34</definedName>
    <definedName name="_xlnm.Print_Area" localSheetId="1">'Variazione pendenti SICID'!$A$1:$G$18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9" i="1" l="1"/>
  <c r="O59" i="1"/>
  <c r="N59" i="1"/>
  <c r="M59" i="1"/>
  <c r="L59" i="1"/>
  <c r="K59" i="1"/>
  <c r="J59" i="1"/>
  <c r="I59" i="1"/>
  <c r="H59" i="1"/>
  <c r="G59" i="1"/>
  <c r="F59" i="1"/>
  <c r="E59" i="1"/>
  <c r="D59" i="1"/>
  <c r="C59" i="1"/>
  <c r="O51" i="1"/>
  <c r="N51" i="1"/>
  <c r="M51" i="1"/>
  <c r="L51" i="1"/>
  <c r="K51" i="1"/>
  <c r="J51" i="1"/>
  <c r="I51" i="1"/>
  <c r="H51" i="1"/>
  <c r="G51" i="1"/>
  <c r="F51" i="1"/>
  <c r="E51" i="1"/>
  <c r="D51" i="1"/>
  <c r="C51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O27" i="1"/>
  <c r="N27" i="1"/>
  <c r="M27" i="1"/>
  <c r="L27" i="1"/>
  <c r="K27" i="1"/>
  <c r="J27" i="1"/>
  <c r="I27" i="1"/>
  <c r="H27" i="1"/>
  <c r="G27" i="1"/>
  <c r="F27" i="1"/>
  <c r="E27" i="1"/>
  <c r="D27" i="1"/>
  <c r="C27" i="1"/>
  <c r="O19" i="1"/>
  <c r="N19" i="1"/>
  <c r="M19" i="1"/>
  <c r="L19" i="1"/>
  <c r="K19" i="1"/>
  <c r="J19" i="1"/>
  <c r="I19" i="1"/>
  <c r="G19" i="1"/>
  <c r="F19" i="1"/>
  <c r="E19" i="1"/>
  <c r="D19" i="1"/>
  <c r="C19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O67" i="1"/>
  <c r="N67" i="1"/>
  <c r="M67" i="1"/>
  <c r="L67" i="1"/>
  <c r="K67" i="1"/>
  <c r="J67" i="1"/>
  <c r="I67" i="1"/>
  <c r="H67" i="1"/>
  <c r="G67" i="1"/>
  <c r="F67" i="1"/>
  <c r="E67" i="1"/>
  <c r="D67" i="1"/>
  <c r="C67" i="1"/>
  <c r="F9" i="7"/>
  <c r="G75" i="6"/>
  <c r="E75" i="6"/>
  <c r="C75" i="6"/>
  <c r="G66" i="6"/>
  <c r="E66" i="6"/>
  <c r="C66" i="6"/>
  <c r="G57" i="6"/>
  <c r="E57" i="6"/>
  <c r="C57" i="6"/>
  <c r="G48" i="6"/>
  <c r="E48" i="6"/>
  <c r="C48" i="6"/>
  <c r="F14" i="7"/>
  <c r="F13" i="7"/>
  <c r="F12" i="7"/>
  <c r="F11" i="7"/>
  <c r="F10" i="7"/>
  <c r="G30" i="6"/>
  <c r="E30" i="6"/>
  <c r="C30" i="6"/>
  <c r="G21" i="6"/>
  <c r="E21" i="6"/>
  <c r="C21" i="6"/>
  <c r="F8" i="7"/>
  <c r="F7" i="7"/>
  <c r="G13" i="6"/>
  <c r="E13" i="6"/>
  <c r="C13" i="6"/>
  <c r="E39" i="6"/>
  <c r="C39" i="6"/>
  <c r="G39" i="6"/>
</calcChain>
</file>

<file path=xl/sharedStrings.xml><?xml version="1.0" encoding="utf-8"?>
<sst xmlns="http://schemas.openxmlformats.org/spreadsheetml/2006/main" count="191" uniqueCount="42">
  <si>
    <t>Distretto di Cagliari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</si>
  <si>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</si>
  <si>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Settore CIVILE - Area SICID al netto dell'attività del Giudice tutelare, dell'Accertamento Tecnico Preventivo in materia di previdenza e della verbalizzazione di dichiarazione giurata</t>
  </si>
  <si>
    <t>Anni 2019 - 31 marzo 2021</t>
  </si>
  <si>
    <t>Ufficio</t>
  </si>
  <si>
    <t>Ruolo</t>
  </si>
  <si>
    <t>Iscritti 2019</t>
  </si>
  <si>
    <t>Definiti 2019</t>
  </si>
  <si>
    <t>Iscritti _x000D_
2020</t>
  </si>
  <si>
    <t>Definiti _x000D_
 2020</t>
  </si>
  <si>
    <t>Iscritti _x000D_
gen - mar 2021</t>
  </si>
  <si>
    <t>Definiti _x000D_
gen - mar 2021</t>
  </si>
  <si>
    <t>Corte d'Appello di Cagliari</t>
  </si>
  <si>
    <t>AFFARI CONTENZIOSI</t>
  </si>
  <si>
    <t>LAVORO</t>
  </si>
  <si>
    <t>PREVIDENZA E ASSISTENZA</t>
  </si>
  <si>
    <t>AFFARI DI VOLONTARIA GIURISDIZIONE</t>
  </si>
  <si>
    <t>TOTALE AREA SICID</t>
  </si>
  <si>
    <t>Clearance rate (definiti / iscritti)</t>
  </si>
  <si>
    <t>Corte d'Appello di Sassari</t>
  </si>
  <si>
    <t>Tribunale Ordinario di Agrigento</t>
  </si>
  <si>
    <t>Tribunale Ordinario di Cagliari</t>
  </si>
  <si>
    <t>Tribunale Ordinario di Marsala</t>
  </si>
  <si>
    <t>PROCEDIMENTI SPECIALI SOMMARI</t>
  </si>
  <si>
    <t>Tribunale Ordinario di Lanusei</t>
  </si>
  <si>
    <t>Tribunale Ordinario di Nuoro</t>
  </si>
  <si>
    <t>Tribunale Ordinario di Oristano</t>
  </si>
  <si>
    <t>Tribunale Ordinario di Sassari</t>
  </si>
  <si>
    <t>Tribunale Ordinario di Tempio Pausania</t>
  </si>
  <si>
    <t>Ultimo aggiornamento del sistema di rilevazione avvenuto il 3 maggio 2021</t>
  </si>
  <si>
    <t>Fonte: Ministero della Giustizia - Dipartimento dell'organizzazione giudiziaria, del personale e dei servizi - Direzione Generale di Statistica e Analisi Organizzativa</t>
  </si>
  <si>
    <t>Variazione pendenti</t>
  </si>
  <si>
    <t>Pendenti al 31 marzo 2021</t>
  </si>
  <si>
    <t>Pendenti al 31/12/2018</t>
  </si>
  <si>
    <t>Pendenti al 31/03/2021</t>
  </si>
  <si>
    <t>Variazione</t>
  </si>
  <si>
    <t>Stratigrafia delle pendenze</t>
  </si>
  <si>
    <t>Fino al 2010</t>
  </si>
  <si>
    <t>TOTALE</t>
  </si>
  <si>
    <t>TOTALE PENDENTI AREA SICID</t>
  </si>
  <si>
    <t>Incidenza percentuali delle classi</t>
  </si>
  <si>
    <t>Fonte: Dipartimento dell'organizzazione giudiziaria, del personale e dei servizi - Direzione Generale di Statistica e Analisi Organizzativa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</si>
</sst>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i/>
      <sz val="9"/>
      <name val="Calibri"/>
      <family val="2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color rgb="FF000000"/>
      <name val="Arial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1" fillId="0" borderId="0"/>
    <xf numFmtId="0" fontId="7" fillId="0" borderId="0"/>
    <xf numFmtId="0" fontId="7" fillId="0" borderId="0"/>
  </cellStyleXfs>
  <cellXfs count="59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6" fillId="0" borderId="0" xfId="0" applyFont="1" applyAlignment="1">
      <alignment vertical="center"/>
    </xf>
    <xf numFmtId="0" fontId="3" fillId="0" borderId="0" xfId="0" applyFont="1"/>
    <xf numFmtId="0" fontId="5" fillId="0" borderId="0" xfId="0" applyFont="1" applyBorder="1"/>
    <xf numFmtId="3" fontId="2" fillId="0" borderId="0" xfId="0" applyNumberFormat="1" applyFont="1" applyBorder="1"/>
    <xf numFmtId="0" fontId="9" fillId="0" borderId="3" xfId="0" applyFont="1" applyBorder="1"/>
    <xf numFmtId="3" fontId="3" fillId="0" borderId="3" xfId="0" applyNumberFormat="1" applyFont="1" applyBorder="1"/>
    <xf numFmtId="0" fontId="9" fillId="0" borderId="1" xfId="0" applyFont="1" applyBorder="1"/>
    <xf numFmtId="3" fontId="9" fillId="0" borderId="3" xfId="0" applyNumberFormat="1" applyFont="1" applyBorder="1"/>
    <xf numFmtId="164" fontId="9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2" fillId="0" borderId="0" xfId="0" applyFont="1" applyBorder="1"/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0" xfId="0" applyFont="1" applyFill="1"/>
    <xf numFmtId="0" fontId="2" fillId="0" borderId="0" xfId="0" applyFont="1" applyFill="1"/>
    <xf numFmtId="0" fontId="2" fillId="0" borderId="0" xfId="0" applyFont="1" applyFill="1" applyBorder="1"/>
    <xf numFmtId="0" fontId="2" fillId="0" borderId="2" xfId="0" applyNumberFormat="1" applyFont="1" applyBorder="1"/>
    <xf numFmtId="3" fontId="2" fillId="0" borderId="1" xfId="0" applyNumberFormat="1" applyFont="1" applyBorder="1" applyAlignment="1">
      <alignment horizontal="center" vertical="center"/>
    </xf>
    <xf numFmtId="3" fontId="10" fillId="0" borderId="3" xfId="0" applyNumberFormat="1" applyFont="1" applyBorder="1" applyAlignment="1">
      <alignment horizontal="center" vertical="center"/>
    </xf>
    <xf numFmtId="3" fontId="10" fillId="0" borderId="1" xfId="0" applyNumberFormat="1" applyFont="1" applyBorder="1" applyAlignment="1">
      <alignment horizontal="center" vertical="center"/>
    </xf>
    <xf numFmtId="0" fontId="10" fillId="0" borderId="0" xfId="0" applyFont="1"/>
    <xf numFmtId="0" fontId="2" fillId="0" borderId="6" xfId="0" applyFont="1" applyBorder="1"/>
    <xf numFmtId="3" fontId="2" fillId="0" borderId="6" xfId="0" applyNumberFormat="1" applyFont="1" applyBorder="1"/>
    <xf numFmtId="0" fontId="2" fillId="0" borderId="6" xfId="0" applyNumberFormat="1" applyFont="1" applyBorder="1"/>
    <xf numFmtId="0" fontId="3" fillId="0" borderId="0" xfId="2" applyFont="1" applyFill="1"/>
    <xf numFmtId="0" fontId="12" fillId="0" borderId="1" xfId="0" applyFont="1" applyBorder="1" applyAlignment="1">
      <alignment horizontal="right" vertical="center" wrapText="1"/>
    </xf>
    <xf numFmtId="0" fontId="3" fillId="0" borderId="0" xfId="4" applyFont="1" applyFill="1"/>
    <xf numFmtId="0" fontId="14" fillId="0" borderId="0" xfId="3" applyFont="1" applyAlignment="1"/>
    <xf numFmtId="0" fontId="13" fillId="0" borderId="0" xfId="3" applyFont="1" applyAlignment="1"/>
    <xf numFmtId="0" fontId="9" fillId="0" borderId="3" xfId="0" applyNumberFormat="1" applyFont="1" applyBorder="1"/>
    <xf numFmtId="0" fontId="3" fillId="0" borderId="8" xfId="0" applyFont="1" applyBorder="1" applyAlignment="1">
      <alignment vertical="center" wrapText="1"/>
    </xf>
    <xf numFmtId="0" fontId="2" fillId="0" borderId="9" xfId="0" applyFont="1" applyBorder="1"/>
    <xf numFmtId="14" fontId="3" fillId="0" borderId="1" xfId="0" applyNumberFormat="1" applyFont="1" applyBorder="1" applyAlignment="1">
      <alignment horizontal="righ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5">
    <cellStyle name="Normale" xfId="0" builtinId="0"/>
    <cellStyle name="Normale 2 2 7" xfId="4" xr:uid="{00000000-0005-0000-0000-000001000000}"/>
    <cellStyle name="Normale 2 2 9" xfId="3" xr:uid="{00000000-0005-0000-0000-000002000000}"/>
    <cellStyle name="Normale 3" xfId="2" xr:uid="{00000000-0005-0000-0000-000003000000}"/>
    <cellStyle name="Percentuale" xfId="1" builtinId="5"/>
  </cellStyles>
  <dxfs count="64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79"/>
  <sheetViews>
    <sheetView showGridLines="0" zoomScaleNormal="100" workbookViewId="0">
      <selection activeCell="A78" sqref="A78"/>
    </sheetView>
  </sheetViews>
  <sheetFormatPr defaultColWidth="9.140625" defaultRowHeight="12.75" x14ac:dyDescent="0.2"/>
  <cols>
    <col min="1" max="1" width="19.42578125" style="13" customWidth="1"/>
    <col min="2" max="2" width="27.42578125" style="1" customWidth="1"/>
    <col min="3" max="3" width="9.140625" style="1" customWidth="1"/>
    <col min="4" max="5" width="9.140625" style="1"/>
    <col min="6" max="8" width="9.140625" style="1" customWidth="1"/>
    <col min="9" max="9" width="9.140625" style="1"/>
    <col min="10" max="10" width="13.28515625" style="1" customWidth="1"/>
    <col min="11" max="13" width="9.140625" style="1"/>
    <col min="14" max="14" width="4.42578125" style="1" customWidth="1"/>
    <col min="15" max="15" width="12" style="1" customWidth="1"/>
    <col min="16" max="16" width="14.42578125" style="1" customWidth="1"/>
    <col min="17" max="16384" width="9.140625" style="1"/>
  </cols>
  <sheetData>
    <row r="1" spans="1:18" ht="15.75" x14ac:dyDescent="0.25">
      <c r="A1" s="8" t="s">
        <v>0</v>
      </c>
    </row>
    <row r="2" spans="1:18" ht="15" x14ac:dyDescent="0.25">
      <c r="A2" s="9" t="s">
        <v>1</v>
      </c>
    </row>
    <row r="3" spans="1:18" x14ac:dyDescent="0.2">
      <c r="A3" s="32" t="s">
        <v>2</v>
      </c>
      <c r="B3" s="33"/>
    </row>
    <row r="4" spans="1:18" x14ac:dyDescent="0.2">
      <c r="A4" s="43" t="s">
        <v>3</v>
      </c>
      <c r="B4" s="33"/>
      <c r="E4" s="39"/>
      <c r="F4" s="39"/>
    </row>
    <row r="5" spans="1:18" x14ac:dyDescent="0.2">
      <c r="E5" s="39"/>
      <c r="F5" s="39"/>
    </row>
    <row r="6" spans="1:18" ht="38.25" x14ac:dyDescent="0.2">
      <c r="A6" s="6" t="s">
        <v>4</v>
      </c>
      <c r="B6" s="6" t="s">
        <v>5</v>
      </c>
      <c r="C6" s="44" t="s">
        <v>6</v>
      </c>
      <c r="D6" s="44" t="s">
        <v>7</v>
      </c>
      <c r="E6" s="7" t="s">
        <v>8</v>
      </c>
      <c r="F6" s="7" t="s">
        <v>9</v>
      </c>
      <c r="G6" s="7" t="s">
        <v>10</v>
      </c>
      <c r="H6" s="7" t="s">
        <v>11</v>
      </c>
    </row>
    <row r="7" spans="1:18" ht="12.75" customHeight="1" x14ac:dyDescent="0.2">
      <c r="A7" s="53" t="s">
        <v>12</v>
      </c>
      <c r="B7" s="3" t="s">
        <v>13</v>
      </c>
      <c r="C7" s="4">
        <v>611</v>
      </c>
      <c r="D7" s="4">
        <v>1083</v>
      </c>
      <c r="E7" s="4">
        <v>506</v>
      </c>
      <c r="F7" s="4">
        <v>699</v>
      </c>
      <c r="G7" s="4">
        <v>146</v>
      </c>
      <c r="H7" s="4">
        <v>164</v>
      </c>
      <c r="N7" s="2"/>
      <c r="O7" s="2"/>
      <c r="P7" s="2"/>
      <c r="Q7" s="2"/>
      <c r="R7" s="2"/>
    </row>
    <row r="8" spans="1:18" ht="12.75" customHeight="1" x14ac:dyDescent="0.2">
      <c r="A8" s="53"/>
      <c r="B8" s="3" t="s">
        <v>14</v>
      </c>
      <c r="C8" s="4">
        <v>134</v>
      </c>
      <c r="D8" s="4">
        <v>135</v>
      </c>
      <c r="E8" s="4">
        <v>167</v>
      </c>
      <c r="F8" s="4">
        <v>126</v>
      </c>
      <c r="G8" s="4">
        <v>15</v>
      </c>
      <c r="H8" s="4">
        <v>62</v>
      </c>
      <c r="N8" s="2"/>
      <c r="O8" s="2"/>
      <c r="P8" s="2"/>
      <c r="Q8" s="2"/>
      <c r="R8" s="2"/>
    </row>
    <row r="9" spans="1:18" ht="12.75" customHeight="1" x14ac:dyDescent="0.2">
      <c r="A9" s="53"/>
      <c r="B9" s="40" t="s">
        <v>15</v>
      </c>
      <c r="C9" s="41">
        <v>194</v>
      </c>
      <c r="D9" s="41">
        <v>229</v>
      </c>
      <c r="E9" s="41">
        <v>125</v>
      </c>
      <c r="F9" s="41">
        <v>160</v>
      </c>
      <c r="G9" s="41">
        <v>47</v>
      </c>
      <c r="H9" s="41">
        <v>61</v>
      </c>
      <c r="N9" s="2"/>
      <c r="O9" s="2"/>
      <c r="P9" s="2"/>
      <c r="Q9" s="2"/>
      <c r="R9" s="2"/>
    </row>
    <row r="10" spans="1:18" ht="12.75" customHeight="1" thickBot="1" x14ac:dyDescent="0.25">
      <c r="A10" s="53"/>
      <c r="B10" s="10" t="s">
        <v>16</v>
      </c>
      <c r="C10" s="11">
        <v>398</v>
      </c>
      <c r="D10" s="11">
        <v>381</v>
      </c>
      <c r="E10" s="35">
        <v>319</v>
      </c>
      <c r="F10" s="11">
        <v>313</v>
      </c>
      <c r="G10" s="11">
        <v>130</v>
      </c>
      <c r="H10" s="11">
        <v>111</v>
      </c>
      <c r="J10" s="2"/>
      <c r="K10" s="2"/>
      <c r="L10" s="2"/>
      <c r="M10" s="2"/>
      <c r="N10" s="2"/>
      <c r="O10" s="2"/>
      <c r="P10" s="2"/>
      <c r="Q10" s="2"/>
      <c r="R10" s="2"/>
    </row>
    <row r="11" spans="1:18" ht="13.5" thickTop="1" x14ac:dyDescent="0.2">
      <c r="A11" s="53"/>
      <c r="B11" s="16" t="s">
        <v>17</v>
      </c>
      <c r="C11" s="17">
        <v>1337</v>
      </c>
      <c r="D11" s="17">
        <v>1828</v>
      </c>
      <c r="E11" s="17">
        <v>1117</v>
      </c>
      <c r="F11" s="17">
        <v>1298</v>
      </c>
      <c r="G11" s="17">
        <v>338</v>
      </c>
      <c r="H11" s="17">
        <v>398</v>
      </c>
      <c r="N11" s="2"/>
      <c r="O11" s="2"/>
      <c r="P11" s="2"/>
      <c r="Q11" s="2"/>
      <c r="R11" s="2"/>
    </row>
    <row r="12" spans="1:18" ht="7.15" customHeight="1" x14ac:dyDescent="0.2">
      <c r="A12" s="25"/>
      <c r="B12" s="14"/>
      <c r="C12" s="15"/>
      <c r="D12" s="15"/>
      <c r="E12" s="15"/>
      <c r="F12" s="15"/>
      <c r="G12" s="15"/>
      <c r="H12" s="15"/>
    </row>
    <row r="13" spans="1:18" ht="14.45" customHeight="1" x14ac:dyDescent="0.2">
      <c r="A13" s="25"/>
      <c r="B13" s="18" t="s">
        <v>18</v>
      </c>
      <c r="C13" s="54">
        <f>D11/C11</f>
        <v>1.3672400897531787</v>
      </c>
      <c r="D13" s="55"/>
      <c r="E13" s="54">
        <f>F11/E11</f>
        <v>1.162041181736795</v>
      </c>
      <c r="F13" s="55"/>
      <c r="G13" s="54">
        <f>H11/G11</f>
        <v>1.1775147928994083</v>
      </c>
      <c r="H13" s="55"/>
    </row>
    <row r="14" spans="1:18" x14ac:dyDescent="0.2">
      <c r="C14" s="2"/>
      <c r="D14" s="2"/>
      <c r="E14" s="2"/>
      <c r="F14" s="2"/>
      <c r="G14" s="2"/>
      <c r="H14" s="2"/>
    </row>
    <row r="15" spans="1:18" x14ac:dyDescent="0.2">
      <c r="A15" s="53" t="s">
        <v>19</v>
      </c>
      <c r="B15" s="3" t="s">
        <v>13</v>
      </c>
      <c r="C15" s="4">
        <v>504</v>
      </c>
      <c r="D15" s="4">
        <v>671</v>
      </c>
      <c r="E15" s="4">
        <v>401</v>
      </c>
      <c r="F15" s="4">
        <v>481</v>
      </c>
      <c r="G15" s="4">
        <v>149</v>
      </c>
      <c r="H15" s="4">
        <v>151</v>
      </c>
      <c r="N15" s="2"/>
      <c r="O15" s="2"/>
      <c r="P15" s="2"/>
      <c r="Q15" s="2"/>
      <c r="R15" s="2"/>
    </row>
    <row r="16" spans="1:18" x14ac:dyDescent="0.2">
      <c r="A16" s="53"/>
      <c r="B16" s="3" t="s">
        <v>14</v>
      </c>
      <c r="C16" s="4">
        <v>99</v>
      </c>
      <c r="D16" s="4">
        <v>168</v>
      </c>
      <c r="E16" s="4">
        <v>152</v>
      </c>
      <c r="F16" s="4">
        <v>131</v>
      </c>
      <c r="G16" s="4">
        <v>18</v>
      </c>
      <c r="H16" s="4">
        <v>91</v>
      </c>
      <c r="N16" s="2"/>
      <c r="O16" s="2"/>
      <c r="P16" s="2"/>
      <c r="Q16" s="2"/>
      <c r="R16" s="2"/>
    </row>
    <row r="17" spans="1:18" x14ac:dyDescent="0.2">
      <c r="A17" s="53" t="s">
        <v>20</v>
      </c>
      <c r="B17" s="40" t="s">
        <v>15</v>
      </c>
      <c r="C17" s="4">
        <v>61</v>
      </c>
      <c r="D17" s="4">
        <v>134</v>
      </c>
      <c r="E17" s="4">
        <v>68</v>
      </c>
      <c r="F17" s="4">
        <v>50</v>
      </c>
      <c r="G17" s="4">
        <v>32</v>
      </c>
      <c r="H17" s="4">
        <v>36</v>
      </c>
      <c r="N17" s="2"/>
      <c r="O17" s="2"/>
      <c r="P17" s="2"/>
      <c r="Q17" s="2"/>
      <c r="R17" s="2"/>
    </row>
    <row r="18" spans="1:18" ht="13.5" thickBot="1" x14ac:dyDescent="0.25">
      <c r="A18" s="53" t="s">
        <v>20</v>
      </c>
      <c r="B18" s="10" t="s">
        <v>16</v>
      </c>
      <c r="C18" s="11">
        <v>293</v>
      </c>
      <c r="D18" s="11">
        <v>218</v>
      </c>
      <c r="E18" s="11">
        <v>149</v>
      </c>
      <c r="F18" s="11">
        <v>219</v>
      </c>
      <c r="G18" s="11">
        <v>164</v>
      </c>
      <c r="H18" s="11">
        <v>52</v>
      </c>
      <c r="N18" s="2"/>
      <c r="O18" s="2"/>
      <c r="P18" s="2"/>
      <c r="Q18" s="2"/>
      <c r="R18" s="2"/>
    </row>
    <row r="19" spans="1:18" ht="14.25" customHeight="1" thickTop="1" x14ac:dyDescent="0.2">
      <c r="A19" s="53"/>
      <c r="B19" s="16" t="s">
        <v>17</v>
      </c>
      <c r="C19" s="17">
        <v>957</v>
      </c>
      <c r="D19" s="17">
        <v>1191</v>
      </c>
      <c r="E19" s="17">
        <v>770</v>
      </c>
      <c r="F19" s="17">
        <v>881</v>
      </c>
      <c r="G19" s="17">
        <v>363</v>
      </c>
      <c r="H19" s="17">
        <v>330</v>
      </c>
      <c r="N19" s="2"/>
      <c r="O19" s="2"/>
      <c r="P19" s="2"/>
      <c r="Q19" s="2"/>
      <c r="R19" s="2"/>
    </row>
    <row r="20" spans="1:18" ht="7.15" customHeight="1" x14ac:dyDescent="0.2">
      <c r="A20" s="25"/>
      <c r="B20" s="14"/>
      <c r="C20" s="15"/>
      <c r="D20" s="15"/>
      <c r="E20" s="15"/>
      <c r="F20" s="15"/>
      <c r="G20" s="15"/>
      <c r="H20" s="15"/>
      <c r="O20" s="2"/>
      <c r="P20" s="2"/>
      <c r="Q20" s="2"/>
      <c r="R20" s="2"/>
    </row>
    <row r="21" spans="1:18" ht="13.5" customHeight="1" x14ac:dyDescent="0.2">
      <c r="A21" s="25"/>
      <c r="B21" s="18" t="s">
        <v>18</v>
      </c>
      <c r="C21" s="54">
        <f>D19/C19</f>
        <v>1.244514106583072</v>
      </c>
      <c r="D21" s="55"/>
      <c r="E21" s="54">
        <f>F19/E19</f>
        <v>1.1441558441558441</v>
      </c>
      <c r="F21" s="55"/>
      <c r="G21" s="54">
        <f>H19/G19</f>
        <v>0.90909090909090906</v>
      </c>
      <c r="H21" s="55"/>
    </row>
    <row r="22" spans="1:18" x14ac:dyDescent="0.2">
      <c r="C22" s="2"/>
      <c r="D22" s="2"/>
      <c r="E22" s="2"/>
      <c r="F22" s="2"/>
      <c r="G22" s="2"/>
      <c r="H22" s="2"/>
    </row>
    <row r="23" spans="1:18" x14ac:dyDescent="0.2">
      <c r="A23" s="53" t="s">
        <v>21</v>
      </c>
      <c r="B23" s="3" t="s">
        <v>13</v>
      </c>
      <c r="C23" s="4">
        <v>6495</v>
      </c>
      <c r="D23" s="4">
        <v>6031</v>
      </c>
      <c r="E23" s="4">
        <v>4898</v>
      </c>
      <c r="F23" s="4">
        <v>5623</v>
      </c>
      <c r="G23" s="4">
        <v>1282</v>
      </c>
      <c r="H23" s="4">
        <v>1593</v>
      </c>
      <c r="N23" s="2"/>
      <c r="O23" s="2"/>
      <c r="P23" s="2"/>
      <c r="Q23" s="2"/>
      <c r="R23" s="2"/>
    </row>
    <row r="24" spans="1:18" x14ac:dyDescent="0.2">
      <c r="A24" s="53" t="s">
        <v>22</v>
      </c>
      <c r="B24" s="3" t="s">
        <v>14</v>
      </c>
      <c r="C24" s="4">
        <v>2581</v>
      </c>
      <c r="D24" s="4">
        <v>3016</v>
      </c>
      <c r="E24" s="4">
        <v>1837</v>
      </c>
      <c r="F24" s="4">
        <v>2053</v>
      </c>
      <c r="G24" s="4">
        <v>385</v>
      </c>
      <c r="H24" s="4">
        <v>558</v>
      </c>
      <c r="N24" s="2"/>
      <c r="O24" s="2"/>
      <c r="P24" s="2"/>
      <c r="Q24" s="2"/>
      <c r="R24" s="2"/>
    </row>
    <row r="25" spans="1:18" x14ac:dyDescent="0.2">
      <c r="A25" s="53"/>
      <c r="B25" s="3" t="s">
        <v>15</v>
      </c>
      <c r="C25" s="4">
        <v>927</v>
      </c>
      <c r="D25" s="4">
        <v>1088</v>
      </c>
      <c r="E25" s="4">
        <v>769</v>
      </c>
      <c r="F25" s="4">
        <v>802</v>
      </c>
      <c r="G25" s="4">
        <v>165</v>
      </c>
      <c r="H25" s="4">
        <v>249</v>
      </c>
      <c r="N25" s="2"/>
      <c r="O25" s="2"/>
      <c r="P25" s="2"/>
      <c r="Q25" s="2"/>
      <c r="R25" s="2"/>
    </row>
    <row r="26" spans="1:18" x14ac:dyDescent="0.2">
      <c r="A26" s="53" t="s">
        <v>22</v>
      </c>
      <c r="B26" s="40" t="s">
        <v>16</v>
      </c>
      <c r="C26" s="5">
        <v>4175</v>
      </c>
      <c r="D26" s="4">
        <v>4384</v>
      </c>
      <c r="E26" s="4">
        <v>3692</v>
      </c>
      <c r="F26" s="4">
        <v>3417</v>
      </c>
      <c r="G26" s="5">
        <v>1208</v>
      </c>
      <c r="H26" s="4">
        <v>1309</v>
      </c>
      <c r="N26" s="2"/>
      <c r="O26" s="2"/>
      <c r="P26" s="2"/>
      <c r="Q26" s="2"/>
      <c r="R26" s="2"/>
    </row>
    <row r="27" spans="1:18" ht="13.5" thickBot="1" x14ac:dyDescent="0.25">
      <c r="A27" s="53" t="s">
        <v>22</v>
      </c>
      <c r="B27" s="10" t="s">
        <v>23</v>
      </c>
      <c r="C27" s="11">
        <v>3714</v>
      </c>
      <c r="D27" s="11">
        <v>4407</v>
      </c>
      <c r="E27" s="35">
        <v>3672</v>
      </c>
      <c r="F27" s="11">
        <v>3656</v>
      </c>
      <c r="G27" s="11">
        <v>986</v>
      </c>
      <c r="H27" s="11">
        <v>931</v>
      </c>
      <c r="N27" s="2"/>
      <c r="O27" s="2"/>
      <c r="P27" s="2"/>
      <c r="Q27" s="2"/>
      <c r="R27" s="2"/>
    </row>
    <row r="28" spans="1:18" ht="13.5" thickTop="1" x14ac:dyDescent="0.2">
      <c r="A28" s="53"/>
      <c r="B28" s="16" t="s">
        <v>17</v>
      </c>
      <c r="C28" s="17">
        <v>17892</v>
      </c>
      <c r="D28" s="17">
        <v>18926</v>
      </c>
      <c r="E28" s="17">
        <v>14868</v>
      </c>
      <c r="F28" s="17">
        <v>15551</v>
      </c>
      <c r="G28" s="17">
        <v>4026</v>
      </c>
      <c r="H28" s="17">
        <v>4640</v>
      </c>
      <c r="N28" s="2"/>
      <c r="O28" s="2"/>
      <c r="P28" s="2"/>
      <c r="Q28" s="2"/>
      <c r="R28" s="2"/>
    </row>
    <row r="29" spans="1:18" ht="7.15" customHeight="1" x14ac:dyDescent="0.2">
      <c r="A29" s="25"/>
      <c r="B29" s="14"/>
      <c r="C29" s="15"/>
      <c r="D29" s="15"/>
      <c r="E29" s="15"/>
      <c r="F29" s="15"/>
      <c r="G29" s="15"/>
      <c r="H29" s="15"/>
    </row>
    <row r="30" spans="1:18" x14ac:dyDescent="0.2">
      <c r="A30" s="25"/>
      <c r="B30" s="18" t="s">
        <v>18</v>
      </c>
      <c r="C30" s="54">
        <f>D28/C28</f>
        <v>1.0577911915940086</v>
      </c>
      <c r="D30" s="55"/>
      <c r="E30" s="54">
        <f>F28/E28</f>
        <v>1.0459375840731773</v>
      </c>
      <c r="F30" s="55"/>
      <c r="G30" s="54">
        <f>H28/G28</f>
        <v>1.1525086934923001</v>
      </c>
      <c r="H30" s="55"/>
    </row>
    <row r="31" spans="1:18" x14ac:dyDescent="0.2">
      <c r="C31" s="2"/>
      <c r="D31" s="2"/>
      <c r="E31" s="2"/>
      <c r="F31" s="2"/>
      <c r="G31" s="2"/>
      <c r="H31" s="2"/>
    </row>
    <row r="32" spans="1:18" x14ac:dyDescent="0.2">
      <c r="A32" s="53" t="s">
        <v>24</v>
      </c>
      <c r="B32" s="3" t="s">
        <v>13</v>
      </c>
      <c r="C32" s="4">
        <v>475</v>
      </c>
      <c r="D32" s="4">
        <v>367</v>
      </c>
      <c r="E32" s="4">
        <v>430</v>
      </c>
      <c r="F32" s="4">
        <v>276</v>
      </c>
      <c r="G32" s="4">
        <v>127</v>
      </c>
      <c r="H32" s="4">
        <v>123</v>
      </c>
      <c r="N32" s="2"/>
      <c r="O32" s="2"/>
      <c r="P32" s="2"/>
      <c r="Q32" s="2"/>
      <c r="R32" s="2"/>
    </row>
    <row r="33" spans="1:18" x14ac:dyDescent="0.2">
      <c r="A33" s="53"/>
      <c r="B33" s="3" t="s">
        <v>14</v>
      </c>
      <c r="C33" s="4">
        <v>153</v>
      </c>
      <c r="D33" s="4">
        <v>194</v>
      </c>
      <c r="E33" s="4">
        <v>69</v>
      </c>
      <c r="F33" s="4">
        <v>72</v>
      </c>
      <c r="G33" s="4">
        <v>35</v>
      </c>
      <c r="H33" s="4">
        <v>41</v>
      </c>
      <c r="N33" s="2"/>
      <c r="O33" s="2"/>
      <c r="P33" s="2"/>
      <c r="Q33" s="2"/>
      <c r="R33" s="2"/>
    </row>
    <row r="34" spans="1:18" x14ac:dyDescent="0.2">
      <c r="A34" s="53"/>
      <c r="B34" s="3" t="s">
        <v>15</v>
      </c>
      <c r="C34" s="4">
        <v>39</v>
      </c>
      <c r="D34" s="4">
        <v>22</v>
      </c>
      <c r="E34" s="4">
        <v>45</v>
      </c>
      <c r="F34" s="4">
        <v>22</v>
      </c>
      <c r="G34" s="4">
        <v>6</v>
      </c>
      <c r="H34" s="4">
        <v>16</v>
      </c>
      <c r="N34" s="2"/>
      <c r="O34" s="2"/>
      <c r="P34" s="2"/>
      <c r="Q34" s="2"/>
      <c r="R34" s="2"/>
    </row>
    <row r="35" spans="1:18" x14ac:dyDescent="0.2">
      <c r="A35" s="53"/>
      <c r="B35" s="40" t="s">
        <v>16</v>
      </c>
      <c r="C35" s="5">
        <v>244</v>
      </c>
      <c r="D35" s="4">
        <v>229</v>
      </c>
      <c r="E35" s="4">
        <v>181</v>
      </c>
      <c r="F35" s="4">
        <v>178</v>
      </c>
      <c r="G35" s="4">
        <v>37</v>
      </c>
      <c r="H35" s="4">
        <v>52</v>
      </c>
      <c r="N35" s="2"/>
      <c r="O35" s="2"/>
      <c r="P35" s="2"/>
      <c r="Q35" s="2"/>
      <c r="R35" s="2"/>
    </row>
    <row r="36" spans="1:18" ht="13.5" thickBot="1" x14ac:dyDescent="0.25">
      <c r="A36" s="53"/>
      <c r="B36" s="10" t="s">
        <v>23</v>
      </c>
      <c r="C36" s="11">
        <v>177</v>
      </c>
      <c r="D36" s="11">
        <v>179</v>
      </c>
      <c r="E36" s="35">
        <v>145</v>
      </c>
      <c r="F36" s="11">
        <v>137</v>
      </c>
      <c r="G36" s="11">
        <v>39</v>
      </c>
      <c r="H36" s="11">
        <v>51</v>
      </c>
      <c r="N36" s="2"/>
      <c r="O36" s="2"/>
      <c r="P36" s="2"/>
      <c r="Q36" s="2"/>
      <c r="R36" s="2"/>
    </row>
    <row r="37" spans="1:18" ht="13.5" thickTop="1" x14ac:dyDescent="0.2">
      <c r="A37" s="53"/>
      <c r="B37" s="16" t="s">
        <v>17</v>
      </c>
      <c r="C37" s="17">
        <v>1088</v>
      </c>
      <c r="D37" s="17">
        <v>991</v>
      </c>
      <c r="E37" s="17">
        <v>870</v>
      </c>
      <c r="F37" s="17">
        <v>685</v>
      </c>
      <c r="G37" s="17">
        <v>244</v>
      </c>
      <c r="H37" s="17">
        <v>283</v>
      </c>
      <c r="N37" s="2"/>
      <c r="O37" s="2"/>
      <c r="P37" s="2"/>
      <c r="Q37" s="2"/>
      <c r="R37" s="2"/>
    </row>
    <row r="38" spans="1:18" ht="7.15" customHeight="1" x14ac:dyDescent="0.2">
      <c r="A38" s="25"/>
      <c r="B38" s="14"/>
      <c r="C38" s="15"/>
      <c r="D38" s="15"/>
      <c r="E38" s="15"/>
      <c r="F38" s="15"/>
      <c r="G38" s="15"/>
      <c r="H38" s="15"/>
    </row>
    <row r="39" spans="1:18" x14ac:dyDescent="0.2">
      <c r="A39" s="25"/>
      <c r="B39" s="18" t="s">
        <v>18</v>
      </c>
      <c r="C39" s="54">
        <f>D37/C37</f>
        <v>0.91084558823529416</v>
      </c>
      <c r="D39" s="55"/>
      <c r="E39" s="54">
        <f>F37/E37</f>
        <v>0.78735632183908044</v>
      </c>
      <c r="F39" s="55"/>
      <c r="G39" s="54">
        <f>H37/G37</f>
        <v>1.1598360655737705</v>
      </c>
      <c r="H39" s="55"/>
    </row>
    <row r="40" spans="1:18" x14ac:dyDescent="0.2">
      <c r="C40" s="2"/>
      <c r="D40" s="2"/>
      <c r="E40" s="2"/>
      <c r="F40" s="2"/>
      <c r="G40" s="2"/>
      <c r="H40" s="2"/>
    </row>
    <row r="41" spans="1:18" x14ac:dyDescent="0.2">
      <c r="A41" s="53" t="s">
        <v>25</v>
      </c>
      <c r="B41" s="3" t="s">
        <v>13</v>
      </c>
      <c r="C41" s="4">
        <v>1009</v>
      </c>
      <c r="D41" s="4">
        <v>1050</v>
      </c>
      <c r="E41" s="4">
        <v>860</v>
      </c>
      <c r="F41" s="4">
        <v>820</v>
      </c>
      <c r="G41" s="4">
        <v>258</v>
      </c>
      <c r="H41" s="4">
        <v>269</v>
      </c>
      <c r="N41" s="2"/>
      <c r="O41" s="2"/>
      <c r="P41" s="2"/>
      <c r="Q41" s="2"/>
      <c r="R41" s="2"/>
    </row>
    <row r="42" spans="1:18" x14ac:dyDescent="0.2">
      <c r="A42" s="53" t="s">
        <v>20</v>
      </c>
      <c r="B42" s="3" t="s">
        <v>14</v>
      </c>
      <c r="C42" s="4">
        <v>219</v>
      </c>
      <c r="D42" s="4">
        <v>263</v>
      </c>
      <c r="E42" s="4">
        <v>220</v>
      </c>
      <c r="F42" s="4">
        <v>219</v>
      </c>
      <c r="G42" s="4">
        <v>44</v>
      </c>
      <c r="H42" s="4">
        <v>59</v>
      </c>
      <c r="N42" s="2"/>
      <c r="O42" s="2"/>
      <c r="P42" s="2"/>
      <c r="Q42" s="2"/>
      <c r="R42" s="2"/>
    </row>
    <row r="43" spans="1:18" x14ac:dyDescent="0.2">
      <c r="A43" s="53"/>
      <c r="B43" s="3" t="s">
        <v>15</v>
      </c>
      <c r="C43" s="4">
        <v>91</v>
      </c>
      <c r="D43" s="4">
        <v>142</v>
      </c>
      <c r="E43" s="4">
        <v>137</v>
      </c>
      <c r="F43" s="4">
        <v>126</v>
      </c>
      <c r="G43" s="4">
        <v>8</v>
      </c>
      <c r="H43" s="4">
        <v>53</v>
      </c>
      <c r="N43" s="2"/>
      <c r="O43" s="2"/>
      <c r="P43" s="2"/>
      <c r="Q43" s="2"/>
      <c r="R43" s="2"/>
    </row>
    <row r="44" spans="1:18" x14ac:dyDescent="0.2">
      <c r="A44" s="53" t="s">
        <v>20</v>
      </c>
      <c r="B44" s="40" t="s">
        <v>16</v>
      </c>
      <c r="C44" s="4">
        <v>814</v>
      </c>
      <c r="D44" s="4">
        <v>793</v>
      </c>
      <c r="E44" s="4">
        <v>691</v>
      </c>
      <c r="F44" s="4">
        <v>648</v>
      </c>
      <c r="G44" s="4">
        <v>185</v>
      </c>
      <c r="H44" s="4">
        <v>161</v>
      </c>
      <c r="N44" s="2"/>
      <c r="O44" s="2"/>
      <c r="P44" s="2"/>
      <c r="Q44" s="2"/>
      <c r="R44" s="2"/>
    </row>
    <row r="45" spans="1:18" ht="13.5" thickBot="1" x14ac:dyDescent="0.25">
      <c r="A45" s="53" t="s">
        <v>20</v>
      </c>
      <c r="B45" s="10" t="s">
        <v>23</v>
      </c>
      <c r="C45" s="11">
        <v>482</v>
      </c>
      <c r="D45" s="11">
        <v>506</v>
      </c>
      <c r="E45" s="35">
        <v>455</v>
      </c>
      <c r="F45" s="11">
        <v>424</v>
      </c>
      <c r="G45" s="11">
        <v>118</v>
      </c>
      <c r="H45" s="11">
        <v>117</v>
      </c>
      <c r="N45" s="2"/>
      <c r="O45" s="2"/>
      <c r="P45" s="2"/>
      <c r="Q45" s="2"/>
      <c r="R45" s="2"/>
    </row>
    <row r="46" spans="1:18" ht="13.5" thickTop="1" x14ac:dyDescent="0.2">
      <c r="A46" s="53"/>
      <c r="B46" s="16" t="s">
        <v>17</v>
      </c>
      <c r="C46" s="17">
        <v>2615</v>
      </c>
      <c r="D46" s="17">
        <v>2754</v>
      </c>
      <c r="E46" s="17">
        <v>2363</v>
      </c>
      <c r="F46" s="17">
        <v>2237</v>
      </c>
      <c r="G46" s="17">
        <v>613</v>
      </c>
      <c r="H46" s="17">
        <v>659</v>
      </c>
      <c r="N46" s="2"/>
      <c r="O46" s="2"/>
      <c r="P46" s="2"/>
      <c r="Q46" s="2"/>
      <c r="R46" s="2"/>
    </row>
    <row r="47" spans="1:18" x14ac:dyDescent="0.2">
      <c r="A47" s="25"/>
      <c r="B47" s="14"/>
      <c r="C47" s="15"/>
      <c r="D47" s="15"/>
      <c r="E47" s="15"/>
      <c r="F47" s="15"/>
      <c r="G47" s="15"/>
      <c r="H47" s="15"/>
    </row>
    <row r="48" spans="1:18" x14ac:dyDescent="0.2">
      <c r="A48" s="25"/>
      <c r="B48" s="18" t="s">
        <v>18</v>
      </c>
      <c r="C48" s="54">
        <f>D46/C46</f>
        <v>1.0531548757170173</v>
      </c>
      <c r="D48" s="55"/>
      <c r="E48" s="54">
        <f>F46/E46</f>
        <v>0.94667795175624203</v>
      </c>
      <c r="F48" s="55"/>
      <c r="G48" s="54">
        <f>H46/G46</f>
        <v>1.0750407830342577</v>
      </c>
      <c r="H48" s="55"/>
    </row>
    <row r="49" spans="1:18" x14ac:dyDescent="0.2">
      <c r="C49" s="2"/>
      <c r="D49" s="2"/>
    </row>
    <row r="50" spans="1:18" ht="12.75" customHeight="1" x14ac:dyDescent="0.2">
      <c r="A50" s="53" t="s">
        <v>26</v>
      </c>
      <c r="B50" s="3" t="s">
        <v>13</v>
      </c>
      <c r="C50" s="4">
        <v>1067</v>
      </c>
      <c r="D50" s="4">
        <v>1044</v>
      </c>
      <c r="E50" s="4">
        <v>859</v>
      </c>
      <c r="F50" s="4">
        <v>895</v>
      </c>
      <c r="G50" s="4">
        <v>238</v>
      </c>
      <c r="H50" s="4">
        <v>289</v>
      </c>
      <c r="N50" s="2"/>
      <c r="O50" s="2"/>
      <c r="P50" s="2"/>
      <c r="Q50" s="2"/>
      <c r="R50" s="2"/>
    </row>
    <row r="51" spans="1:18" ht="12.75" customHeight="1" x14ac:dyDescent="0.2">
      <c r="A51" s="53" t="s">
        <v>20</v>
      </c>
      <c r="B51" s="3" t="s">
        <v>14</v>
      </c>
      <c r="C51" s="4">
        <v>291</v>
      </c>
      <c r="D51" s="4">
        <v>328</v>
      </c>
      <c r="E51" s="4">
        <v>300</v>
      </c>
      <c r="F51" s="4">
        <v>308</v>
      </c>
      <c r="G51" s="4">
        <v>74</v>
      </c>
      <c r="H51" s="4">
        <v>74</v>
      </c>
      <c r="N51" s="2"/>
      <c r="O51" s="2"/>
      <c r="P51" s="2"/>
      <c r="Q51" s="2"/>
      <c r="R51" s="2"/>
    </row>
    <row r="52" spans="1:18" ht="12.75" customHeight="1" x14ac:dyDescent="0.2">
      <c r="A52" s="53"/>
      <c r="B52" s="3" t="s">
        <v>15</v>
      </c>
      <c r="C52" s="4">
        <v>156</v>
      </c>
      <c r="D52" s="4">
        <v>271</v>
      </c>
      <c r="E52" s="4">
        <v>203</v>
      </c>
      <c r="F52" s="4">
        <v>179</v>
      </c>
      <c r="G52" s="4">
        <v>52</v>
      </c>
      <c r="H52" s="4">
        <v>31</v>
      </c>
      <c r="N52" s="2"/>
      <c r="O52" s="2"/>
      <c r="P52" s="2"/>
      <c r="Q52" s="2"/>
      <c r="R52" s="2"/>
    </row>
    <row r="53" spans="1:18" ht="12.75" customHeight="1" x14ac:dyDescent="0.2">
      <c r="A53" s="53" t="s">
        <v>20</v>
      </c>
      <c r="B53" s="40" t="s">
        <v>16</v>
      </c>
      <c r="C53" s="4">
        <v>1012</v>
      </c>
      <c r="D53" s="4">
        <v>1007</v>
      </c>
      <c r="E53" s="4">
        <v>1014</v>
      </c>
      <c r="F53" s="4">
        <v>987</v>
      </c>
      <c r="G53" s="4">
        <v>299</v>
      </c>
      <c r="H53" s="4">
        <v>304</v>
      </c>
      <c r="N53" s="2"/>
      <c r="O53" s="2"/>
      <c r="P53" s="2"/>
      <c r="Q53" s="2"/>
      <c r="R53" s="2"/>
    </row>
    <row r="54" spans="1:18" ht="13.5" customHeight="1" thickBot="1" x14ac:dyDescent="0.25">
      <c r="A54" s="53" t="s">
        <v>20</v>
      </c>
      <c r="B54" s="10" t="s">
        <v>23</v>
      </c>
      <c r="C54" s="11">
        <v>638</v>
      </c>
      <c r="D54" s="11">
        <v>662</v>
      </c>
      <c r="E54" s="35">
        <v>614</v>
      </c>
      <c r="F54" s="11">
        <v>623</v>
      </c>
      <c r="G54" s="11">
        <v>163</v>
      </c>
      <c r="H54" s="11">
        <v>150</v>
      </c>
      <c r="N54" s="2"/>
      <c r="O54" s="2"/>
      <c r="P54" s="2"/>
      <c r="Q54" s="2"/>
      <c r="R54" s="2"/>
    </row>
    <row r="55" spans="1:18" ht="13.5" thickTop="1" x14ac:dyDescent="0.2">
      <c r="A55" s="53"/>
      <c r="B55" s="16" t="s">
        <v>17</v>
      </c>
      <c r="C55" s="17">
        <v>3164</v>
      </c>
      <c r="D55" s="17">
        <v>3312</v>
      </c>
      <c r="E55" s="17">
        <v>2990</v>
      </c>
      <c r="F55" s="17">
        <v>2992</v>
      </c>
      <c r="G55" s="17">
        <v>826</v>
      </c>
      <c r="H55" s="17">
        <v>848</v>
      </c>
      <c r="N55" s="2"/>
      <c r="O55" s="2"/>
      <c r="P55" s="2"/>
      <c r="Q55" s="2"/>
      <c r="R55" s="2"/>
    </row>
    <row r="56" spans="1:18" x14ac:dyDescent="0.2">
      <c r="A56" s="25"/>
      <c r="B56" s="14"/>
      <c r="C56" s="15"/>
      <c r="D56" s="15"/>
      <c r="E56" s="15"/>
      <c r="F56" s="15"/>
      <c r="G56" s="15"/>
      <c r="H56" s="15"/>
    </row>
    <row r="57" spans="1:18" x14ac:dyDescent="0.2">
      <c r="A57" s="25"/>
      <c r="B57" s="18" t="s">
        <v>18</v>
      </c>
      <c r="C57" s="54">
        <f>D55/C55</f>
        <v>1.0467762326169405</v>
      </c>
      <c r="D57" s="55"/>
      <c r="E57" s="54">
        <f>F55/E55</f>
        <v>1.0006688963210701</v>
      </c>
      <c r="F57" s="55"/>
      <c r="G57" s="54">
        <f>H55/G55</f>
        <v>1.026634382566586</v>
      </c>
      <c r="H57" s="55"/>
    </row>
    <row r="58" spans="1:18" x14ac:dyDescent="0.2">
      <c r="C58" s="2"/>
      <c r="D58" s="2"/>
    </row>
    <row r="59" spans="1:18" ht="12.75" customHeight="1" x14ac:dyDescent="0.2">
      <c r="A59" s="53" t="s">
        <v>27</v>
      </c>
      <c r="B59" s="3" t="s">
        <v>13</v>
      </c>
      <c r="C59" s="4">
        <v>2360</v>
      </c>
      <c r="D59" s="4">
        <v>2529</v>
      </c>
      <c r="E59" s="4">
        <v>1999</v>
      </c>
      <c r="F59" s="4">
        <v>2172</v>
      </c>
      <c r="G59" s="4">
        <v>599</v>
      </c>
      <c r="H59" s="4">
        <v>520</v>
      </c>
      <c r="N59" s="2"/>
      <c r="O59" s="2"/>
      <c r="P59" s="2"/>
      <c r="Q59" s="2"/>
      <c r="R59" s="2"/>
    </row>
    <row r="60" spans="1:18" ht="12.75" customHeight="1" x14ac:dyDescent="0.2">
      <c r="A60" s="53" t="s">
        <v>20</v>
      </c>
      <c r="B60" s="3" t="s">
        <v>14</v>
      </c>
      <c r="C60" s="4">
        <v>1408</v>
      </c>
      <c r="D60" s="4">
        <v>1296</v>
      </c>
      <c r="E60" s="4">
        <v>1021</v>
      </c>
      <c r="F60" s="4">
        <v>1034</v>
      </c>
      <c r="G60" s="4">
        <v>237</v>
      </c>
      <c r="H60" s="4">
        <v>376</v>
      </c>
      <c r="N60" s="2"/>
      <c r="O60" s="2"/>
      <c r="P60" s="2"/>
      <c r="Q60" s="2"/>
      <c r="R60" s="2"/>
    </row>
    <row r="61" spans="1:18" ht="12.75" customHeight="1" x14ac:dyDescent="0.2">
      <c r="A61" s="53"/>
      <c r="B61" s="3" t="s">
        <v>15</v>
      </c>
      <c r="C61" s="4">
        <v>294</v>
      </c>
      <c r="D61" s="4">
        <v>180</v>
      </c>
      <c r="E61" s="4">
        <v>194</v>
      </c>
      <c r="F61" s="4">
        <v>233</v>
      </c>
      <c r="G61" s="4">
        <v>55</v>
      </c>
      <c r="H61" s="4">
        <v>103</v>
      </c>
      <c r="N61" s="2"/>
      <c r="O61" s="2"/>
      <c r="P61" s="2"/>
      <c r="Q61" s="2"/>
      <c r="R61" s="2"/>
    </row>
    <row r="62" spans="1:18" ht="12.75" customHeight="1" x14ac:dyDescent="0.2">
      <c r="A62" s="53" t="s">
        <v>20</v>
      </c>
      <c r="B62" s="40" t="s">
        <v>16</v>
      </c>
      <c r="C62" s="4">
        <v>1492</v>
      </c>
      <c r="D62" s="4">
        <v>1481</v>
      </c>
      <c r="E62" s="4">
        <v>1326</v>
      </c>
      <c r="F62" s="4">
        <v>1306</v>
      </c>
      <c r="G62" s="4">
        <v>418</v>
      </c>
      <c r="H62" s="4">
        <v>410</v>
      </c>
      <c r="N62" s="2"/>
      <c r="O62" s="2"/>
      <c r="P62" s="2"/>
      <c r="Q62" s="2"/>
      <c r="R62" s="2"/>
    </row>
    <row r="63" spans="1:18" ht="13.5" customHeight="1" thickBot="1" x14ac:dyDescent="0.25">
      <c r="A63" s="53" t="s">
        <v>20</v>
      </c>
      <c r="B63" s="10" t="s">
        <v>23</v>
      </c>
      <c r="C63" s="11">
        <v>1732</v>
      </c>
      <c r="D63" s="11">
        <v>1673</v>
      </c>
      <c r="E63" s="35">
        <v>1638</v>
      </c>
      <c r="F63" s="11">
        <v>1646</v>
      </c>
      <c r="G63" s="11">
        <v>459</v>
      </c>
      <c r="H63" s="11">
        <v>450</v>
      </c>
      <c r="N63" s="2"/>
      <c r="O63" s="2"/>
      <c r="P63" s="2"/>
      <c r="Q63" s="2"/>
      <c r="R63" s="2"/>
    </row>
    <row r="64" spans="1:18" ht="13.5" thickTop="1" x14ac:dyDescent="0.2">
      <c r="A64" s="53"/>
      <c r="B64" s="16" t="s">
        <v>17</v>
      </c>
      <c r="C64" s="17">
        <v>7286</v>
      </c>
      <c r="D64" s="17">
        <v>7159</v>
      </c>
      <c r="E64" s="17">
        <v>6178</v>
      </c>
      <c r="F64" s="17">
        <v>6391</v>
      </c>
      <c r="G64" s="17">
        <v>1768</v>
      </c>
      <c r="H64" s="17">
        <v>1859</v>
      </c>
      <c r="N64" s="2"/>
      <c r="O64" s="2"/>
      <c r="P64" s="2"/>
      <c r="Q64" s="2"/>
      <c r="R64" s="2"/>
    </row>
    <row r="65" spans="1:18" x14ac:dyDescent="0.2">
      <c r="A65" s="25"/>
      <c r="B65" s="14"/>
      <c r="C65" s="15"/>
      <c r="D65" s="15"/>
      <c r="E65" s="15"/>
      <c r="F65" s="15"/>
      <c r="G65" s="15"/>
      <c r="H65" s="15"/>
    </row>
    <row r="66" spans="1:18" x14ac:dyDescent="0.2">
      <c r="A66" s="25"/>
      <c r="B66" s="18" t="s">
        <v>18</v>
      </c>
      <c r="C66" s="54">
        <f>D64/C64</f>
        <v>0.98256931100741152</v>
      </c>
      <c r="D66" s="55"/>
      <c r="E66" s="54">
        <f>F64/E64</f>
        <v>1.0344771770799612</v>
      </c>
      <c r="F66" s="55"/>
      <c r="G66" s="54">
        <f>H64/G64</f>
        <v>1.0514705882352942</v>
      </c>
      <c r="H66" s="55"/>
    </row>
    <row r="67" spans="1:18" x14ac:dyDescent="0.2">
      <c r="C67" s="2"/>
      <c r="D67" s="2"/>
    </row>
    <row r="68" spans="1:18" x14ac:dyDescent="0.2">
      <c r="A68" s="53" t="s">
        <v>28</v>
      </c>
      <c r="B68" s="3" t="s">
        <v>13</v>
      </c>
      <c r="C68" s="4">
        <v>1075</v>
      </c>
      <c r="D68" s="4">
        <v>993</v>
      </c>
      <c r="E68" s="4">
        <v>871</v>
      </c>
      <c r="F68" s="4">
        <v>592</v>
      </c>
      <c r="G68" s="4">
        <v>223</v>
      </c>
      <c r="H68" s="4">
        <v>260</v>
      </c>
      <c r="N68" s="2"/>
      <c r="O68" s="2"/>
      <c r="P68" s="2"/>
      <c r="Q68" s="2"/>
      <c r="R68" s="2"/>
    </row>
    <row r="69" spans="1:18" x14ac:dyDescent="0.2">
      <c r="A69" s="53"/>
      <c r="B69" s="3" t="s">
        <v>14</v>
      </c>
      <c r="C69" s="4">
        <v>462</v>
      </c>
      <c r="D69" s="4">
        <v>483</v>
      </c>
      <c r="E69" s="4">
        <v>289</v>
      </c>
      <c r="F69" s="4">
        <v>275</v>
      </c>
      <c r="G69" s="4">
        <v>77</v>
      </c>
      <c r="H69" s="4">
        <v>183</v>
      </c>
      <c r="N69" s="2"/>
      <c r="O69" s="2"/>
      <c r="P69" s="2"/>
      <c r="Q69" s="2"/>
      <c r="R69" s="2"/>
    </row>
    <row r="70" spans="1:18" x14ac:dyDescent="0.2">
      <c r="A70" s="53" t="s">
        <v>20</v>
      </c>
      <c r="B70" s="3" t="s">
        <v>15</v>
      </c>
      <c r="C70" s="4">
        <v>72</v>
      </c>
      <c r="D70" s="4">
        <v>42</v>
      </c>
      <c r="E70" s="4">
        <v>67</v>
      </c>
      <c r="F70" s="4">
        <v>16</v>
      </c>
      <c r="G70" s="4">
        <v>27</v>
      </c>
      <c r="H70" s="4">
        <v>32</v>
      </c>
      <c r="N70" s="2"/>
      <c r="O70" s="2"/>
      <c r="P70" s="2"/>
      <c r="Q70" s="2"/>
      <c r="R70" s="2"/>
    </row>
    <row r="71" spans="1:18" x14ac:dyDescent="0.2">
      <c r="A71" s="53"/>
      <c r="B71" s="40" t="s">
        <v>16</v>
      </c>
      <c r="C71" s="4">
        <v>675</v>
      </c>
      <c r="D71" s="4">
        <v>596</v>
      </c>
      <c r="E71" s="4">
        <v>562</v>
      </c>
      <c r="F71" s="4">
        <v>542</v>
      </c>
      <c r="G71" s="4">
        <v>176</v>
      </c>
      <c r="H71" s="4">
        <v>197</v>
      </c>
      <c r="N71" s="2"/>
      <c r="O71" s="2"/>
      <c r="P71" s="2"/>
      <c r="Q71" s="2"/>
      <c r="R71" s="2"/>
    </row>
    <row r="72" spans="1:18" ht="13.5" thickBot="1" x14ac:dyDescent="0.25">
      <c r="A72" s="53" t="s">
        <v>20</v>
      </c>
      <c r="B72" s="10" t="s">
        <v>23</v>
      </c>
      <c r="C72" s="11">
        <v>1087</v>
      </c>
      <c r="D72" s="11">
        <v>1056</v>
      </c>
      <c r="E72" s="35">
        <v>976</v>
      </c>
      <c r="F72" s="11">
        <v>893</v>
      </c>
      <c r="G72" s="11">
        <v>282</v>
      </c>
      <c r="H72" s="11">
        <v>251</v>
      </c>
      <c r="N72" s="2"/>
      <c r="O72" s="2"/>
      <c r="P72" s="2"/>
      <c r="Q72" s="2"/>
      <c r="R72" s="2"/>
    </row>
    <row r="73" spans="1:18" ht="13.5" thickTop="1" x14ac:dyDescent="0.2">
      <c r="A73" s="53"/>
      <c r="B73" s="16" t="s">
        <v>17</v>
      </c>
      <c r="C73" s="17">
        <v>3371</v>
      </c>
      <c r="D73" s="17">
        <v>3170</v>
      </c>
      <c r="E73" s="17">
        <v>2765</v>
      </c>
      <c r="F73" s="17">
        <v>2318</v>
      </c>
      <c r="G73" s="17">
        <v>785</v>
      </c>
      <c r="H73" s="17">
        <v>923</v>
      </c>
      <c r="N73" s="2"/>
      <c r="O73" s="2"/>
      <c r="P73" s="2"/>
      <c r="Q73" s="2"/>
      <c r="R73" s="2"/>
    </row>
    <row r="74" spans="1:18" x14ac:dyDescent="0.2">
      <c r="A74" s="25"/>
      <c r="B74" s="14"/>
      <c r="C74" s="15"/>
      <c r="D74" s="15"/>
      <c r="E74" s="15"/>
      <c r="F74" s="15"/>
      <c r="G74" s="15"/>
      <c r="H74" s="15"/>
    </row>
    <row r="75" spans="1:18" x14ac:dyDescent="0.2">
      <c r="A75" s="25"/>
      <c r="B75" s="18" t="s">
        <v>18</v>
      </c>
      <c r="C75" s="54">
        <f>D73/C73</f>
        <v>0.9403737763274993</v>
      </c>
      <c r="D75" s="55"/>
      <c r="E75" s="54">
        <f>F73/E73</f>
        <v>0.8383363471971067</v>
      </c>
      <c r="F75" s="55"/>
      <c r="G75" s="54">
        <f>H73/G73</f>
        <v>1.175796178343949</v>
      </c>
      <c r="H75" s="55"/>
    </row>
    <row r="77" spans="1:18" x14ac:dyDescent="0.2">
      <c r="A77" s="46"/>
    </row>
    <row r="78" spans="1:18" x14ac:dyDescent="0.2">
      <c r="A78" s="47" t="s">
        <v>29</v>
      </c>
    </row>
    <row r="79" spans="1:18" x14ac:dyDescent="0.2">
      <c r="A79" s="12" t="s">
        <v>30</v>
      </c>
    </row>
  </sheetData>
  <mergeCells count="32">
    <mergeCell ref="A68:A73"/>
    <mergeCell ref="C75:D75"/>
    <mergeCell ref="E75:F75"/>
    <mergeCell ref="G75:H75"/>
    <mergeCell ref="C57:D57"/>
    <mergeCell ref="E57:F57"/>
    <mergeCell ref="G57:H57"/>
    <mergeCell ref="A59:A64"/>
    <mergeCell ref="C66:D66"/>
    <mergeCell ref="E66:F66"/>
    <mergeCell ref="G66:H66"/>
    <mergeCell ref="A41:A46"/>
    <mergeCell ref="C48:D48"/>
    <mergeCell ref="E48:F48"/>
    <mergeCell ref="G48:H48"/>
    <mergeCell ref="A50:A55"/>
    <mergeCell ref="E30:F30"/>
    <mergeCell ref="G30:H30"/>
    <mergeCell ref="C39:D39"/>
    <mergeCell ref="E39:F39"/>
    <mergeCell ref="G39:H39"/>
    <mergeCell ref="E13:F13"/>
    <mergeCell ref="G13:H13"/>
    <mergeCell ref="C21:D21"/>
    <mergeCell ref="E21:F21"/>
    <mergeCell ref="G21:H21"/>
    <mergeCell ref="A7:A11"/>
    <mergeCell ref="A15:A19"/>
    <mergeCell ref="A23:A28"/>
    <mergeCell ref="A32:A37"/>
    <mergeCell ref="C30:D30"/>
    <mergeCell ref="C13:D13"/>
  </mergeCells>
  <conditionalFormatting sqref="E13:F13">
    <cfRule type="cellIs" dxfId="63" priority="125" operator="greaterThan">
      <formula>1</formula>
    </cfRule>
    <cfRule type="cellIs" dxfId="62" priority="126" operator="lessThan">
      <formula>1</formula>
    </cfRule>
  </conditionalFormatting>
  <conditionalFormatting sqref="G13:H13">
    <cfRule type="cellIs" dxfId="61" priority="123" operator="greaterThan">
      <formula>1</formula>
    </cfRule>
    <cfRule type="cellIs" dxfId="60" priority="124" operator="lessThan">
      <formula>1</formula>
    </cfRule>
  </conditionalFormatting>
  <conditionalFormatting sqref="C21:D21">
    <cfRule type="cellIs" dxfId="59" priority="121" operator="greaterThan">
      <formula>1</formula>
    </cfRule>
    <cfRule type="cellIs" dxfId="58" priority="122" operator="lessThan">
      <formula>1</formula>
    </cfRule>
  </conditionalFormatting>
  <conditionalFormatting sqref="E21:F21">
    <cfRule type="cellIs" dxfId="57" priority="119" operator="greaterThan">
      <formula>1</formula>
    </cfRule>
    <cfRule type="cellIs" dxfId="56" priority="120" operator="lessThan">
      <formula>1</formula>
    </cfRule>
  </conditionalFormatting>
  <conditionalFormatting sqref="G21:H21">
    <cfRule type="cellIs" dxfId="55" priority="117" operator="greaterThan">
      <formula>1</formula>
    </cfRule>
    <cfRule type="cellIs" dxfId="54" priority="118" operator="lessThan">
      <formula>1</formula>
    </cfRule>
  </conditionalFormatting>
  <conditionalFormatting sqref="C30:D30">
    <cfRule type="cellIs" dxfId="53" priority="115" operator="greaterThan">
      <formula>1</formula>
    </cfRule>
    <cfRule type="cellIs" dxfId="52" priority="116" operator="lessThan">
      <formula>1</formula>
    </cfRule>
  </conditionalFormatting>
  <conditionalFormatting sqref="E30:F30">
    <cfRule type="cellIs" dxfId="51" priority="113" operator="greaterThan">
      <formula>1</formula>
    </cfRule>
    <cfRule type="cellIs" dxfId="50" priority="114" operator="lessThan">
      <formula>1</formula>
    </cfRule>
  </conditionalFormatting>
  <conditionalFormatting sqref="G30:H30">
    <cfRule type="cellIs" dxfId="49" priority="111" operator="greaterThan">
      <formula>1</formula>
    </cfRule>
    <cfRule type="cellIs" dxfId="48" priority="112" operator="lessThan">
      <formula>1</formula>
    </cfRule>
  </conditionalFormatting>
  <conditionalFormatting sqref="C39:D39">
    <cfRule type="cellIs" dxfId="47" priority="109" operator="greaterThan">
      <formula>1</formula>
    </cfRule>
    <cfRule type="cellIs" dxfId="46" priority="110" operator="lessThan">
      <formula>1</formula>
    </cfRule>
  </conditionalFormatting>
  <conditionalFormatting sqref="E39:F39">
    <cfRule type="cellIs" dxfId="45" priority="107" operator="greaterThan">
      <formula>1</formula>
    </cfRule>
    <cfRule type="cellIs" dxfId="44" priority="108" operator="lessThan">
      <formula>1</formula>
    </cfRule>
  </conditionalFormatting>
  <conditionalFormatting sqref="G39:H39">
    <cfRule type="cellIs" dxfId="43" priority="105" operator="greaterThan">
      <formula>1</formula>
    </cfRule>
    <cfRule type="cellIs" dxfId="42" priority="106" operator="lessThan">
      <formula>1</formula>
    </cfRule>
  </conditionalFormatting>
  <conditionalFormatting sqref="C13:D13">
    <cfRule type="cellIs" dxfId="41" priority="85" operator="greaterThan">
      <formula>1</formula>
    </cfRule>
    <cfRule type="cellIs" dxfId="40" priority="86" operator="lessThan">
      <formula>1</formula>
    </cfRule>
  </conditionalFormatting>
  <conditionalFormatting sqref="C48:D48">
    <cfRule type="cellIs" dxfId="39" priority="41" operator="greaterThan">
      <formula>1</formula>
    </cfRule>
    <cfRule type="cellIs" dxfId="38" priority="42" operator="lessThan">
      <formula>1</formula>
    </cfRule>
  </conditionalFormatting>
  <conditionalFormatting sqref="E48:F48">
    <cfRule type="cellIs" dxfId="37" priority="39" operator="greaterThan">
      <formula>1</formula>
    </cfRule>
    <cfRule type="cellIs" dxfId="36" priority="40" operator="lessThan">
      <formula>1</formula>
    </cfRule>
  </conditionalFormatting>
  <conditionalFormatting sqref="G48:H48">
    <cfRule type="cellIs" dxfId="35" priority="37" operator="greaterThan">
      <formula>1</formula>
    </cfRule>
    <cfRule type="cellIs" dxfId="34" priority="38" operator="lessThan">
      <formula>1</formula>
    </cfRule>
  </conditionalFormatting>
  <conditionalFormatting sqref="C57:D57">
    <cfRule type="cellIs" dxfId="33" priority="35" operator="greaterThan">
      <formula>1</formula>
    </cfRule>
    <cfRule type="cellIs" dxfId="32" priority="36" operator="lessThan">
      <formula>1</formula>
    </cfRule>
  </conditionalFormatting>
  <conditionalFormatting sqref="E57:F57">
    <cfRule type="cellIs" dxfId="31" priority="33" operator="greaterThan">
      <formula>1</formula>
    </cfRule>
    <cfRule type="cellIs" dxfId="30" priority="34" operator="lessThan">
      <formula>1</formula>
    </cfRule>
  </conditionalFormatting>
  <conditionalFormatting sqref="G57:H57">
    <cfRule type="cellIs" dxfId="29" priority="31" operator="greaterThan">
      <formula>1</formula>
    </cfRule>
    <cfRule type="cellIs" dxfId="28" priority="32" operator="lessThan">
      <formula>1</formula>
    </cfRule>
  </conditionalFormatting>
  <conditionalFormatting sqref="C66:D66">
    <cfRule type="cellIs" dxfId="27" priority="29" operator="greaterThan">
      <formula>1</formula>
    </cfRule>
    <cfRule type="cellIs" dxfId="26" priority="30" operator="lessThan">
      <formula>1</formula>
    </cfRule>
  </conditionalFormatting>
  <conditionalFormatting sqref="E66:F66">
    <cfRule type="cellIs" dxfId="25" priority="27" operator="greaterThan">
      <formula>1</formula>
    </cfRule>
    <cfRule type="cellIs" dxfId="24" priority="28" operator="lessThan">
      <formula>1</formula>
    </cfRule>
  </conditionalFormatting>
  <conditionalFormatting sqref="G66:H66">
    <cfRule type="cellIs" dxfId="23" priority="25" operator="greaterThan">
      <formula>1</formula>
    </cfRule>
    <cfRule type="cellIs" dxfId="22" priority="26" operator="lessThan">
      <formula>1</formula>
    </cfRule>
  </conditionalFormatting>
  <conditionalFormatting sqref="C75:D75">
    <cfRule type="cellIs" dxfId="21" priority="5" operator="greaterThan">
      <formula>1</formula>
    </cfRule>
    <cfRule type="cellIs" dxfId="20" priority="6" operator="lessThan">
      <formula>1</formula>
    </cfRule>
  </conditionalFormatting>
  <conditionalFormatting sqref="E75:F75">
    <cfRule type="cellIs" dxfId="19" priority="3" operator="greaterThan">
      <formula>1</formula>
    </cfRule>
    <cfRule type="cellIs" dxfId="18" priority="4" operator="lessThan">
      <formula>1</formula>
    </cfRule>
  </conditionalFormatting>
  <conditionalFormatting sqref="G75:H75">
    <cfRule type="cellIs" dxfId="17" priority="1" operator="greaterThan">
      <formula>1</formula>
    </cfRule>
    <cfRule type="cellIs" dxfId="16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25"/>
  <sheetViews>
    <sheetView showGridLines="0" zoomScaleNormal="100" workbookViewId="0">
      <selection activeCell="A17" sqref="A17"/>
    </sheetView>
  </sheetViews>
  <sheetFormatPr defaultColWidth="9.140625" defaultRowHeight="12.75" x14ac:dyDescent="0.2"/>
  <cols>
    <col min="1" max="1" width="24.42578125" style="13" customWidth="1"/>
    <col min="2" max="2" width="20.42578125" style="1" customWidth="1"/>
    <col min="3" max="3" width="12.140625" style="1" customWidth="1"/>
    <col min="4" max="4" width="12" style="1" customWidth="1"/>
    <col min="5" max="5" width="3" style="26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11" ht="15.75" x14ac:dyDescent="0.25">
      <c r="A1" s="8" t="s">
        <v>0</v>
      </c>
    </row>
    <row r="2" spans="1:11" ht="15" x14ac:dyDescent="0.25">
      <c r="A2" s="9" t="s">
        <v>31</v>
      </c>
    </row>
    <row r="3" spans="1:11" x14ac:dyDescent="0.2">
      <c r="A3" s="32" t="s">
        <v>2</v>
      </c>
      <c r="B3" s="33"/>
    </row>
    <row r="4" spans="1:11" x14ac:dyDescent="0.2">
      <c r="A4" s="45" t="s">
        <v>32</v>
      </c>
    </row>
    <row r="5" spans="1:11" s="33" customFormat="1" x14ac:dyDescent="0.2">
      <c r="A5" s="32"/>
      <c r="E5" s="34"/>
    </row>
    <row r="6" spans="1:11" ht="44.25" customHeight="1" x14ac:dyDescent="0.2">
      <c r="A6" s="6" t="s">
        <v>4</v>
      </c>
      <c r="B6" s="6" t="s">
        <v>5</v>
      </c>
      <c r="C6" s="29" t="s">
        <v>33</v>
      </c>
      <c r="D6" s="29" t="s">
        <v>34</v>
      </c>
      <c r="E6" s="27"/>
      <c r="F6" s="7" t="s">
        <v>35</v>
      </c>
    </row>
    <row r="7" spans="1:11" s="22" customFormat="1" ht="27" customHeight="1" x14ac:dyDescent="0.25">
      <c r="A7" s="31" t="s">
        <v>12</v>
      </c>
      <c r="B7" s="30" t="s">
        <v>17</v>
      </c>
      <c r="C7" s="37">
        <v>3008</v>
      </c>
      <c r="D7" s="37">
        <v>2250</v>
      </c>
      <c r="E7" s="28"/>
      <c r="F7" s="21">
        <f t="shared" ref="F7:F14" si="0">(D7-C7)/C7</f>
        <v>-0.25199468085106386</v>
      </c>
    </row>
    <row r="8" spans="1:11" s="22" customFormat="1" ht="27" customHeight="1" x14ac:dyDescent="0.25">
      <c r="A8" s="31" t="s">
        <v>19</v>
      </c>
      <c r="B8" s="23" t="s">
        <v>17</v>
      </c>
      <c r="C8" s="38">
        <v>1795</v>
      </c>
      <c r="D8" s="38">
        <v>1467</v>
      </c>
      <c r="E8" s="28"/>
      <c r="F8" s="24">
        <f t="shared" si="0"/>
        <v>-0.18272980501392758</v>
      </c>
    </row>
    <row r="9" spans="1:11" ht="27" customHeight="1" x14ac:dyDescent="0.2">
      <c r="A9" s="31" t="s">
        <v>21</v>
      </c>
      <c r="B9" s="23" t="s">
        <v>17</v>
      </c>
      <c r="C9" s="36">
        <v>28893</v>
      </c>
      <c r="D9" s="38">
        <v>26209</v>
      </c>
      <c r="E9" s="28"/>
      <c r="F9" s="24">
        <f t="shared" si="0"/>
        <v>-9.2894472709652856E-2</v>
      </c>
      <c r="H9" s="2"/>
    </row>
    <row r="10" spans="1:11" s="22" customFormat="1" ht="27" customHeight="1" x14ac:dyDescent="0.2">
      <c r="A10" s="31" t="s">
        <v>24</v>
      </c>
      <c r="B10" s="23" t="s">
        <v>17</v>
      </c>
      <c r="C10" s="36">
        <v>1364</v>
      </c>
      <c r="D10" s="38">
        <v>1591</v>
      </c>
      <c r="E10" s="28"/>
      <c r="F10" s="24">
        <f t="shared" si="0"/>
        <v>0.16642228739002932</v>
      </c>
      <c r="G10" s="1"/>
      <c r="H10" s="1"/>
      <c r="I10" s="1"/>
      <c r="K10" s="1"/>
    </row>
    <row r="11" spans="1:11" ht="27" customHeight="1" x14ac:dyDescent="0.2">
      <c r="A11" s="31" t="s">
        <v>25</v>
      </c>
      <c r="B11" s="23" t="s">
        <v>17</v>
      </c>
      <c r="C11" s="36">
        <v>2925</v>
      </c>
      <c r="D11" s="38">
        <v>2863</v>
      </c>
      <c r="E11" s="28"/>
      <c r="F11" s="24">
        <f t="shared" si="0"/>
        <v>-2.1196581196581198E-2</v>
      </c>
      <c r="G11" s="22"/>
      <c r="H11" s="22"/>
      <c r="I11" s="22"/>
      <c r="K11" s="22"/>
    </row>
    <row r="12" spans="1:11" ht="27" customHeight="1" x14ac:dyDescent="0.2">
      <c r="A12" s="31" t="s">
        <v>26</v>
      </c>
      <c r="B12" s="23" t="s">
        <v>17</v>
      </c>
      <c r="C12" s="36">
        <v>3266</v>
      </c>
      <c r="D12" s="38">
        <v>3059</v>
      </c>
      <c r="E12" s="28"/>
      <c r="F12" s="24">
        <f t="shared" si="0"/>
        <v>-6.3380281690140844E-2</v>
      </c>
    </row>
    <row r="13" spans="1:11" ht="27" customHeight="1" x14ac:dyDescent="0.2">
      <c r="A13" s="31" t="s">
        <v>27</v>
      </c>
      <c r="B13" s="23" t="s">
        <v>17</v>
      </c>
      <c r="C13" s="36">
        <v>5823</v>
      </c>
      <c r="D13" s="38">
        <v>5655</v>
      </c>
      <c r="E13" s="28"/>
      <c r="F13" s="24">
        <f t="shared" si="0"/>
        <v>-2.8851107676455434E-2</v>
      </c>
    </row>
    <row r="14" spans="1:11" ht="27" customHeight="1" x14ac:dyDescent="0.2">
      <c r="A14" s="31" t="s">
        <v>28</v>
      </c>
      <c r="B14" s="23" t="s">
        <v>17</v>
      </c>
      <c r="C14" s="36">
        <v>5573</v>
      </c>
      <c r="D14" s="38">
        <v>6020</v>
      </c>
      <c r="E14" s="28"/>
      <c r="F14" s="24">
        <f t="shared" si="0"/>
        <v>8.0208146420240448E-2</v>
      </c>
    </row>
    <row r="17" spans="1:4" x14ac:dyDescent="0.2">
      <c r="A17" s="47" t="s">
        <v>29</v>
      </c>
    </row>
    <row r="18" spans="1:4" x14ac:dyDescent="0.2">
      <c r="A18" s="12" t="s">
        <v>30</v>
      </c>
    </row>
    <row r="20" spans="1:4" x14ac:dyDescent="0.2">
      <c r="D20" s="26"/>
    </row>
    <row r="21" spans="1:4" x14ac:dyDescent="0.2">
      <c r="D21" s="26"/>
    </row>
    <row r="22" spans="1:4" x14ac:dyDescent="0.2">
      <c r="D22" s="26"/>
    </row>
    <row r="23" spans="1:4" x14ac:dyDescent="0.2">
      <c r="D23" s="26"/>
    </row>
    <row r="24" spans="1:4" x14ac:dyDescent="0.2">
      <c r="D24" s="26"/>
    </row>
    <row r="25" spans="1:4" x14ac:dyDescent="0.2">
      <c r="D25" s="26"/>
    </row>
  </sheetData>
  <conditionalFormatting sqref="F7">
    <cfRule type="cellIs" dxfId="15" priority="41" operator="lessThan">
      <formula>0</formula>
    </cfRule>
    <cfRule type="cellIs" dxfId="14" priority="42" operator="greaterThan">
      <formula>0</formula>
    </cfRule>
  </conditionalFormatting>
  <conditionalFormatting sqref="F8">
    <cfRule type="cellIs" dxfId="13" priority="39" operator="lessThan">
      <formula>0</formula>
    </cfRule>
    <cfRule type="cellIs" dxfId="12" priority="40" operator="greaterThan">
      <formula>0</formula>
    </cfRule>
  </conditionalFormatting>
  <conditionalFormatting sqref="F9">
    <cfRule type="cellIs" dxfId="11" priority="37" operator="lessThan">
      <formula>0</formula>
    </cfRule>
    <cfRule type="cellIs" dxfId="10" priority="38" operator="greaterThan">
      <formula>0</formula>
    </cfRule>
  </conditionalFormatting>
  <conditionalFormatting sqref="F10">
    <cfRule type="cellIs" dxfId="9" priority="35" operator="lessThan">
      <formula>0</formula>
    </cfRule>
    <cfRule type="cellIs" dxfId="8" priority="36" operator="greaterThan">
      <formula>0</formula>
    </cfRule>
  </conditionalFormatting>
  <conditionalFormatting sqref="F11">
    <cfRule type="cellIs" dxfId="7" priority="11" operator="lessThan">
      <formula>0</formula>
    </cfRule>
    <cfRule type="cellIs" dxfId="6" priority="12" operator="greaterThan">
      <formula>0</formula>
    </cfRule>
  </conditionalFormatting>
  <conditionalFormatting sqref="F12">
    <cfRule type="cellIs" dxfId="5" priority="9" operator="lessThan">
      <formula>0</formula>
    </cfRule>
    <cfRule type="cellIs" dxfId="4" priority="10" operator="greaterThan">
      <formula>0</formula>
    </cfRule>
  </conditionalFormatting>
  <conditionalFormatting sqref="F13">
    <cfRule type="cellIs" dxfId="3" priority="7" operator="lessThan">
      <formula>0</formula>
    </cfRule>
    <cfRule type="cellIs" dxfId="2" priority="8" operator="greaterThan">
      <formula>0</formula>
    </cfRule>
  </conditionalFormatting>
  <conditionalFormatting sqref="F14">
    <cfRule type="cellIs" dxfId="1" priority="5" operator="lessThan">
      <formula>0</formula>
    </cfRule>
    <cfRule type="cellIs" dxfId="0" priority="6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71"/>
  <sheetViews>
    <sheetView showGridLines="0" tabSelected="1" zoomScaleNormal="100" workbookViewId="0">
      <selection activeCell="B73" sqref="B73"/>
    </sheetView>
  </sheetViews>
  <sheetFormatPr defaultColWidth="9.140625" defaultRowHeight="12.75" x14ac:dyDescent="0.2"/>
  <cols>
    <col min="1" max="1" width="15.28515625" style="13" customWidth="1"/>
    <col min="2" max="2" width="32.140625" style="1" customWidth="1"/>
    <col min="3" max="10" width="9" style="1" customWidth="1"/>
    <col min="11" max="12" width="9.140625" style="1"/>
    <col min="13" max="13" width="9.28515625" style="1" customWidth="1"/>
    <col min="14" max="14" width="10.5703125" style="1" customWidth="1"/>
    <col min="15" max="16384" width="9.140625" style="1"/>
  </cols>
  <sheetData>
    <row r="1" spans="1:15" ht="15.75" x14ac:dyDescent="0.25">
      <c r="A1" s="8" t="s">
        <v>0</v>
      </c>
    </row>
    <row r="2" spans="1:15" ht="15" x14ac:dyDescent="0.25">
      <c r="A2" s="9" t="s">
        <v>36</v>
      </c>
    </row>
    <row r="3" spans="1:15" x14ac:dyDescent="0.2">
      <c r="A3" s="32" t="s">
        <v>2</v>
      </c>
      <c r="B3" s="33"/>
    </row>
    <row r="4" spans="1:15" x14ac:dyDescent="0.2">
      <c r="A4" s="45" t="s">
        <v>32</v>
      </c>
    </row>
    <row r="6" spans="1:15" ht="25.5" x14ac:dyDescent="0.2">
      <c r="A6" s="6" t="s">
        <v>4</v>
      </c>
      <c r="B6" s="6" t="s">
        <v>5</v>
      </c>
      <c r="C6" s="7" t="s">
        <v>37</v>
      </c>
      <c r="D6" s="7">
        <v>2011</v>
      </c>
      <c r="E6" s="7">
        <v>2012</v>
      </c>
      <c r="F6" s="7">
        <v>2013</v>
      </c>
      <c r="G6" s="7">
        <v>2014</v>
      </c>
      <c r="H6" s="7">
        <v>2015</v>
      </c>
      <c r="I6" s="7">
        <v>2016</v>
      </c>
      <c r="J6" s="7">
        <v>2017</v>
      </c>
      <c r="K6" s="7">
        <v>2018</v>
      </c>
      <c r="L6" s="7">
        <v>2019</v>
      </c>
      <c r="M6" s="7">
        <v>2020</v>
      </c>
      <c r="N6" s="51">
        <v>44286</v>
      </c>
      <c r="O6" s="7" t="s">
        <v>38</v>
      </c>
    </row>
    <row r="7" spans="1:15" ht="13.9" customHeight="1" x14ac:dyDescent="0.2">
      <c r="A7" s="56" t="s">
        <v>12</v>
      </c>
      <c r="B7" s="3" t="s">
        <v>13</v>
      </c>
      <c r="C7" s="3">
        <v>11</v>
      </c>
      <c r="D7" s="3">
        <v>1</v>
      </c>
      <c r="E7" s="5">
        <v>0</v>
      </c>
      <c r="F7" s="3">
        <v>9</v>
      </c>
      <c r="G7" s="3">
        <v>9</v>
      </c>
      <c r="H7" s="3">
        <v>28</v>
      </c>
      <c r="I7" s="3">
        <v>71</v>
      </c>
      <c r="J7" s="3">
        <v>130</v>
      </c>
      <c r="K7" s="4">
        <v>297</v>
      </c>
      <c r="L7" s="4">
        <v>342</v>
      </c>
      <c r="M7" s="4">
        <v>442</v>
      </c>
      <c r="N7" s="4">
        <v>145</v>
      </c>
      <c r="O7" s="4">
        <v>1485</v>
      </c>
    </row>
    <row r="8" spans="1:15" x14ac:dyDescent="0.2">
      <c r="A8" s="57"/>
      <c r="B8" s="3" t="s">
        <v>14</v>
      </c>
      <c r="C8" s="5">
        <v>0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1</v>
      </c>
      <c r="J8" s="5">
        <v>0</v>
      </c>
      <c r="K8" s="5">
        <v>13</v>
      </c>
      <c r="L8" s="5">
        <v>73</v>
      </c>
      <c r="M8" s="4">
        <v>104</v>
      </c>
      <c r="N8" s="4">
        <v>14</v>
      </c>
      <c r="O8" s="4">
        <v>205</v>
      </c>
    </row>
    <row r="9" spans="1:15" x14ac:dyDescent="0.2">
      <c r="A9" s="57"/>
      <c r="B9" s="40" t="s">
        <v>15</v>
      </c>
      <c r="C9" s="42">
        <v>1</v>
      </c>
      <c r="D9" s="42">
        <v>0</v>
      </c>
      <c r="E9" s="42">
        <v>0</v>
      </c>
      <c r="F9" s="42">
        <v>0</v>
      </c>
      <c r="G9" s="42">
        <v>0</v>
      </c>
      <c r="H9" s="42">
        <v>0</v>
      </c>
      <c r="I9" s="42">
        <v>0</v>
      </c>
      <c r="J9" s="42">
        <v>2</v>
      </c>
      <c r="K9" s="42">
        <v>55</v>
      </c>
      <c r="L9" s="42">
        <v>116</v>
      </c>
      <c r="M9" s="41">
        <v>119</v>
      </c>
      <c r="N9" s="41">
        <v>47</v>
      </c>
      <c r="O9" s="41">
        <v>340</v>
      </c>
    </row>
    <row r="10" spans="1:15" ht="13.5" thickBot="1" x14ac:dyDescent="0.25">
      <c r="A10" s="57"/>
      <c r="B10" s="10" t="s">
        <v>16</v>
      </c>
      <c r="C10" s="35">
        <v>0</v>
      </c>
      <c r="D10" s="35">
        <v>0</v>
      </c>
      <c r="E10" s="35">
        <v>0</v>
      </c>
      <c r="F10" s="35">
        <v>0</v>
      </c>
      <c r="G10" s="35">
        <v>0</v>
      </c>
      <c r="H10" s="35">
        <v>0</v>
      </c>
      <c r="I10" s="35">
        <v>0</v>
      </c>
      <c r="J10" s="35">
        <v>3</v>
      </c>
      <c r="K10" s="35">
        <v>1</v>
      </c>
      <c r="L10" s="35">
        <v>38</v>
      </c>
      <c r="M10" s="11">
        <v>75</v>
      </c>
      <c r="N10" s="11">
        <v>103</v>
      </c>
      <c r="O10" s="11">
        <v>220</v>
      </c>
    </row>
    <row r="11" spans="1:15" ht="13.5" thickTop="1" x14ac:dyDescent="0.2">
      <c r="A11" s="57"/>
      <c r="B11" s="16" t="s">
        <v>39</v>
      </c>
      <c r="C11" s="16">
        <v>12</v>
      </c>
      <c r="D11" s="16">
        <v>1</v>
      </c>
      <c r="E11" s="48">
        <v>0</v>
      </c>
      <c r="F11" s="16">
        <v>9</v>
      </c>
      <c r="G11" s="16">
        <v>9</v>
      </c>
      <c r="H11" s="16">
        <v>28</v>
      </c>
      <c r="I11" s="16">
        <v>72</v>
      </c>
      <c r="J11" s="16">
        <v>135</v>
      </c>
      <c r="K11" s="19">
        <v>366</v>
      </c>
      <c r="L11" s="19">
        <v>569</v>
      </c>
      <c r="M11" s="19">
        <v>740</v>
      </c>
      <c r="N11" s="19">
        <v>309</v>
      </c>
      <c r="O11" s="19">
        <v>2250</v>
      </c>
    </row>
    <row r="12" spans="1:15" x14ac:dyDescent="0.2">
      <c r="A12" s="58"/>
      <c r="B12" s="18" t="s">
        <v>40</v>
      </c>
      <c r="C12" s="20">
        <f t="shared" ref="C12:O12" si="0">C11/$O11</f>
        <v>5.3333333333333332E-3</v>
      </c>
      <c r="D12" s="20">
        <f t="shared" si="0"/>
        <v>4.4444444444444447E-4</v>
      </c>
      <c r="E12" s="20">
        <f t="shared" si="0"/>
        <v>0</v>
      </c>
      <c r="F12" s="20">
        <f t="shared" si="0"/>
        <v>4.0000000000000001E-3</v>
      </c>
      <c r="G12" s="20">
        <f t="shared" si="0"/>
        <v>4.0000000000000001E-3</v>
      </c>
      <c r="H12" s="20">
        <f t="shared" si="0"/>
        <v>1.2444444444444444E-2</v>
      </c>
      <c r="I12" s="20">
        <f t="shared" si="0"/>
        <v>3.2000000000000001E-2</v>
      </c>
      <c r="J12" s="20">
        <f t="shared" si="0"/>
        <v>0.06</v>
      </c>
      <c r="K12" s="20">
        <f t="shared" si="0"/>
        <v>0.16266666666666665</v>
      </c>
      <c r="L12" s="20">
        <f t="shared" si="0"/>
        <v>0.25288888888888889</v>
      </c>
      <c r="M12" s="20">
        <f t="shared" si="0"/>
        <v>0.3288888888888889</v>
      </c>
      <c r="N12" s="20">
        <f t="shared" si="0"/>
        <v>0.13733333333333334</v>
      </c>
      <c r="O12" s="20">
        <f t="shared" si="0"/>
        <v>1</v>
      </c>
    </row>
    <row r="13" spans="1:15" x14ac:dyDescent="0.2">
      <c r="A13" s="49"/>
      <c r="B13" s="50"/>
    </row>
    <row r="14" spans="1:15" ht="12.75" customHeight="1" x14ac:dyDescent="0.2">
      <c r="A14" s="56" t="s">
        <v>19</v>
      </c>
      <c r="B14" s="3" t="s">
        <v>13</v>
      </c>
      <c r="C14" s="4">
        <v>6</v>
      </c>
      <c r="D14" s="4">
        <v>1</v>
      </c>
      <c r="E14" s="5">
        <v>0</v>
      </c>
      <c r="F14" s="5">
        <v>3</v>
      </c>
      <c r="G14" s="4">
        <v>3</v>
      </c>
      <c r="H14" s="4">
        <v>6</v>
      </c>
      <c r="I14" s="4">
        <v>10</v>
      </c>
      <c r="J14" s="4">
        <v>31</v>
      </c>
      <c r="K14" s="4">
        <v>96</v>
      </c>
      <c r="L14" s="4">
        <v>246</v>
      </c>
      <c r="M14" s="4">
        <v>314</v>
      </c>
      <c r="N14" s="4">
        <v>148</v>
      </c>
      <c r="O14" s="4">
        <v>864</v>
      </c>
    </row>
    <row r="15" spans="1:15" x14ac:dyDescent="0.2">
      <c r="A15" s="57"/>
      <c r="B15" s="3" t="s">
        <v>14</v>
      </c>
      <c r="C15" s="5">
        <v>0</v>
      </c>
      <c r="D15" s="5">
        <v>0</v>
      </c>
      <c r="E15" s="5">
        <v>0</v>
      </c>
      <c r="F15" s="5">
        <v>0</v>
      </c>
      <c r="G15" s="5">
        <v>0</v>
      </c>
      <c r="H15" s="5">
        <v>0</v>
      </c>
      <c r="I15" s="5">
        <v>0</v>
      </c>
      <c r="J15" s="5">
        <v>3</v>
      </c>
      <c r="K15" s="5">
        <v>76</v>
      </c>
      <c r="L15" s="4">
        <v>76</v>
      </c>
      <c r="M15" s="4">
        <v>58</v>
      </c>
      <c r="N15" s="4">
        <v>18</v>
      </c>
      <c r="O15" s="4">
        <v>231</v>
      </c>
    </row>
    <row r="16" spans="1:15" x14ac:dyDescent="0.2">
      <c r="A16" s="57"/>
      <c r="B16" s="40" t="s">
        <v>15</v>
      </c>
      <c r="C16" s="42">
        <v>0</v>
      </c>
      <c r="D16" s="42">
        <v>0</v>
      </c>
      <c r="E16" s="42">
        <v>0</v>
      </c>
      <c r="F16" s="42">
        <v>0</v>
      </c>
      <c r="G16" s="42">
        <v>0</v>
      </c>
      <c r="H16" s="42">
        <v>0</v>
      </c>
      <c r="I16" s="42">
        <v>0</v>
      </c>
      <c r="J16" s="42">
        <v>2</v>
      </c>
      <c r="K16" s="42">
        <v>60</v>
      </c>
      <c r="L16" s="41">
        <v>56</v>
      </c>
      <c r="M16" s="41">
        <v>67</v>
      </c>
      <c r="N16" s="41">
        <v>32</v>
      </c>
      <c r="O16" s="41">
        <v>217</v>
      </c>
    </row>
    <row r="17" spans="1:15" ht="13.5" thickBot="1" x14ac:dyDescent="0.25">
      <c r="A17" s="57"/>
      <c r="B17" s="10" t="s">
        <v>16</v>
      </c>
      <c r="C17" s="35">
        <v>0</v>
      </c>
      <c r="D17" s="35">
        <v>0</v>
      </c>
      <c r="E17" s="35">
        <v>0</v>
      </c>
      <c r="F17" s="35">
        <v>0</v>
      </c>
      <c r="G17" s="35">
        <v>0</v>
      </c>
      <c r="H17" s="35">
        <v>0</v>
      </c>
      <c r="I17" s="35">
        <v>0</v>
      </c>
      <c r="J17" s="35">
        <v>0</v>
      </c>
      <c r="K17" s="35">
        <v>0</v>
      </c>
      <c r="L17" s="35">
        <v>0</v>
      </c>
      <c r="M17" s="35">
        <v>13</v>
      </c>
      <c r="N17" s="11">
        <v>142</v>
      </c>
      <c r="O17" s="11">
        <v>155</v>
      </c>
    </row>
    <row r="18" spans="1:15" ht="13.5" thickTop="1" x14ac:dyDescent="0.2">
      <c r="A18" s="57"/>
      <c r="B18" s="16" t="s">
        <v>39</v>
      </c>
      <c r="C18" s="16">
        <v>6</v>
      </c>
      <c r="D18" s="16">
        <v>1</v>
      </c>
      <c r="E18" s="48">
        <v>0</v>
      </c>
      <c r="F18" s="48">
        <v>3</v>
      </c>
      <c r="G18" s="16">
        <v>3</v>
      </c>
      <c r="H18" s="16">
        <v>6</v>
      </c>
      <c r="I18" s="16">
        <v>10</v>
      </c>
      <c r="J18" s="16">
        <v>36</v>
      </c>
      <c r="K18" s="19">
        <v>232</v>
      </c>
      <c r="L18" s="19">
        <v>378</v>
      </c>
      <c r="M18" s="19">
        <v>452</v>
      </c>
      <c r="N18" s="19">
        <v>340</v>
      </c>
      <c r="O18" s="19">
        <v>1467</v>
      </c>
    </row>
    <row r="19" spans="1:15" x14ac:dyDescent="0.2">
      <c r="A19" s="58"/>
      <c r="B19" s="18" t="s">
        <v>40</v>
      </c>
      <c r="C19" s="20">
        <f t="shared" ref="C19:O19" si="1">C18/$O18</f>
        <v>4.0899795501022499E-3</v>
      </c>
      <c r="D19" s="20">
        <f t="shared" si="1"/>
        <v>6.8166325835037494E-4</v>
      </c>
      <c r="E19" s="20">
        <f t="shared" si="1"/>
        <v>0</v>
      </c>
      <c r="F19" s="20">
        <f t="shared" si="1"/>
        <v>2.0449897750511249E-3</v>
      </c>
      <c r="G19" s="20">
        <f t="shared" si="1"/>
        <v>2.0449897750511249E-3</v>
      </c>
      <c r="H19" s="20">
        <f>H18/$O18</f>
        <v>4.0899795501022499E-3</v>
      </c>
      <c r="I19" s="20">
        <f t="shared" si="1"/>
        <v>6.8166325835037492E-3</v>
      </c>
      <c r="J19" s="20">
        <f t="shared" si="1"/>
        <v>2.4539877300613498E-2</v>
      </c>
      <c r="K19" s="20">
        <f t="shared" si="1"/>
        <v>0.15814587593728699</v>
      </c>
      <c r="L19" s="20">
        <f t="shared" si="1"/>
        <v>0.25766871165644173</v>
      </c>
      <c r="M19" s="20">
        <f t="shared" si="1"/>
        <v>0.30811179277436945</v>
      </c>
      <c r="N19" s="20">
        <f t="shared" si="1"/>
        <v>0.23176550783912747</v>
      </c>
      <c r="O19" s="20">
        <f t="shared" si="1"/>
        <v>1</v>
      </c>
    </row>
    <row r="20" spans="1:15" x14ac:dyDescent="0.2">
      <c r="A20" s="52"/>
    </row>
    <row r="21" spans="1:15" ht="12.75" customHeight="1" x14ac:dyDescent="0.2">
      <c r="A21" s="56" t="s">
        <v>21</v>
      </c>
      <c r="B21" s="3" t="s">
        <v>13</v>
      </c>
      <c r="C21" s="4">
        <v>455</v>
      </c>
      <c r="D21" s="4">
        <v>200</v>
      </c>
      <c r="E21" s="4">
        <v>249</v>
      </c>
      <c r="F21" s="4">
        <v>484</v>
      </c>
      <c r="G21" s="4">
        <v>687</v>
      </c>
      <c r="H21" s="4">
        <v>960</v>
      </c>
      <c r="I21" s="4">
        <v>1364</v>
      </c>
      <c r="J21" s="4">
        <v>1774</v>
      </c>
      <c r="K21" s="4">
        <v>2837</v>
      </c>
      <c r="L21" s="4">
        <v>3445</v>
      </c>
      <c r="M21" s="4">
        <v>3233</v>
      </c>
      <c r="N21" s="4">
        <v>1208</v>
      </c>
      <c r="O21" s="4">
        <v>16896</v>
      </c>
    </row>
    <row r="22" spans="1:15" x14ac:dyDescent="0.2">
      <c r="A22" s="57"/>
      <c r="B22" s="3" t="s">
        <v>14</v>
      </c>
      <c r="C22" s="5">
        <v>6</v>
      </c>
      <c r="D22" s="4">
        <v>58</v>
      </c>
      <c r="E22" s="4">
        <v>97</v>
      </c>
      <c r="F22" s="4">
        <v>137</v>
      </c>
      <c r="G22" s="4">
        <v>154</v>
      </c>
      <c r="H22" s="4">
        <v>231</v>
      </c>
      <c r="I22" s="4">
        <v>277</v>
      </c>
      <c r="J22" s="4">
        <v>412</v>
      </c>
      <c r="K22" s="4">
        <v>411</v>
      </c>
      <c r="L22" s="4">
        <v>464</v>
      </c>
      <c r="M22" s="4">
        <v>612</v>
      </c>
      <c r="N22" s="4">
        <v>239</v>
      </c>
      <c r="O22" s="4">
        <v>3098</v>
      </c>
    </row>
    <row r="23" spans="1:15" x14ac:dyDescent="0.2">
      <c r="A23" s="57"/>
      <c r="B23" s="3" t="s">
        <v>15</v>
      </c>
      <c r="C23" s="5">
        <v>1</v>
      </c>
      <c r="D23" s="4">
        <v>10</v>
      </c>
      <c r="E23" s="4">
        <v>14</v>
      </c>
      <c r="F23" s="4">
        <v>41</v>
      </c>
      <c r="G23" s="4">
        <v>45</v>
      </c>
      <c r="H23" s="4">
        <v>39</v>
      </c>
      <c r="I23" s="4">
        <v>102</v>
      </c>
      <c r="J23" s="4">
        <v>190</v>
      </c>
      <c r="K23" s="4">
        <v>361</v>
      </c>
      <c r="L23" s="4">
        <v>557</v>
      </c>
      <c r="M23" s="4">
        <v>666</v>
      </c>
      <c r="N23" s="4">
        <v>165</v>
      </c>
      <c r="O23" s="4">
        <v>2191</v>
      </c>
    </row>
    <row r="24" spans="1:15" x14ac:dyDescent="0.2">
      <c r="A24" s="57"/>
      <c r="B24" s="40" t="s">
        <v>16</v>
      </c>
      <c r="C24" s="4">
        <v>52</v>
      </c>
      <c r="D24" s="4">
        <v>8</v>
      </c>
      <c r="E24" s="4">
        <v>9</v>
      </c>
      <c r="F24" s="4">
        <v>17</v>
      </c>
      <c r="G24" s="4">
        <v>21</v>
      </c>
      <c r="H24" s="4">
        <v>29</v>
      </c>
      <c r="I24" s="4">
        <v>54</v>
      </c>
      <c r="J24" s="4">
        <v>172</v>
      </c>
      <c r="K24" s="4">
        <v>294</v>
      </c>
      <c r="L24" s="4">
        <v>413</v>
      </c>
      <c r="M24" s="4">
        <v>652</v>
      </c>
      <c r="N24" s="4">
        <v>462</v>
      </c>
      <c r="O24" s="4">
        <v>2183</v>
      </c>
    </row>
    <row r="25" spans="1:15" ht="13.5" thickBot="1" x14ac:dyDescent="0.25">
      <c r="A25" s="57"/>
      <c r="B25" s="10" t="s">
        <v>23</v>
      </c>
      <c r="C25" s="11">
        <v>5</v>
      </c>
      <c r="D25" s="35">
        <v>4</v>
      </c>
      <c r="E25" s="35">
        <v>4</v>
      </c>
      <c r="F25" s="11">
        <v>3</v>
      </c>
      <c r="G25" s="11">
        <v>5</v>
      </c>
      <c r="H25" s="11">
        <v>12</v>
      </c>
      <c r="I25" s="11">
        <v>34</v>
      </c>
      <c r="J25" s="11">
        <v>83</v>
      </c>
      <c r="K25" s="11">
        <v>101</v>
      </c>
      <c r="L25" s="11">
        <v>225</v>
      </c>
      <c r="M25" s="11">
        <v>759</v>
      </c>
      <c r="N25" s="11">
        <v>606</v>
      </c>
      <c r="O25" s="11">
        <v>1841</v>
      </c>
    </row>
    <row r="26" spans="1:15" ht="13.5" thickTop="1" x14ac:dyDescent="0.2">
      <c r="A26" s="57"/>
      <c r="B26" s="16" t="s">
        <v>39</v>
      </c>
      <c r="C26" s="19">
        <v>519</v>
      </c>
      <c r="D26" s="19">
        <v>280</v>
      </c>
      <c r="E26" s="19">
        <v>373</v>
      </c>
      <c r="F26" s="19">
        <v>682</v>
      </c>
      <c r="G26" s="19">
        <v>912</v>
      </c>
      <c r="H26" s="19">
        <v>1271</v>
      </c>
      <c r="I26" s="19">
        <v>1831</v>
      </c>
      <c r="J26" s="19">
        <v>2631</v>
      </c>
      <c r="K26" s="19">
        <v>4004</v>
      </c>
      <c r="L26" s="19">
        <v>5104</v>
      </c>
      <c r="M26" s="19">
        <v>5922</v>
      </c>
      <c r="N26" s="19">
        <v>2680</v>
      </c>
      <c r="O26" s="19">
        <v>26209</v>
      </c>
    </row>
    <row r="27" spans="1:15" x14ac:dyDescent="0.2">
      <c r="A27" s="58"/>
      <c r="B27" s="18" t="s">
        <v>40</v>
      </c>
      <c r="C27" s="20">
        <f t="shared" ref="C27:O27" si="2">C26/$O26</f>
        <v>1.9802357968636729E-2</v>
      </c>
      <c r="D27" s="20">
        <f t="shared" si="2"/>
        <v>1.068335304666336E-2</v>
      </c>
      <c r="E27" s="20">
        <f t="shared" si="2"/>
        <v>1.4231752451447977E-2</v>
      </c>
      <c r="F27" s="20">
        <f t="shared" si="2"/>
        <v>2.6021595635087182E-2</v>
      </c>
      <c r="G27" s="20">
        <f t="shared" si="2"/>
        <v>3.4797207066274941E-2</v>
      </c>
      <c r="H27" s="20">
        <f t="shared" si="2"/>
        <v>4.8494791865389748E-2</v>
      </c>
      <c r="I27" s="20">
        <f t="shared" si="2"/>
        <v>6.9861497958716476E-2</v>
      </c>
      <c r="J27" s="20">
        <f t="shared" si="2"/>
        <v>0.10038536380632607</v>
      </c>
      <c r="K27" s="20">
        <f t="shared" si="2"/>
        <v>0.15277194856728604</v>
      </c>
      <c r="L27" s="20">
        <f t="shared" si="2"/>
        <v>0.19474226410774925</v>
      </c>
      <c r="M27" s="20">
        <f t="shared" si="2"/>
        <v>0.22595291693693006</v>
      </c>
      <c r="N27" s="20">
        <f t="shared" si="2"/>
        <v>0.10225495058949216</v>
      </c>
      <c r="O27" s="20">
        <f t="shared" si="2"/>
        <v>1</v>
      </c>
    </row>
    <row r="29" spans="1:15" ht="12.75" customHeight="1" x14ac:dyDescent="0.2">
      <c r="A29" s="56" t="s">
        <v>24</v>
      </c>
      <c r="B29" s="3" t="s">
        <v>13</v>
      </c>
      <c r="C29" s="4">
        <v>9</v>
      </c>
      <c r="D29" s="4">
        <v>4</v>
      </c>
      <c r="E29" s="4">
        <v>6</v>
      </c>
      <c r="F29" s="4">
        <v>10</v>
      </c>
      <c r="G29" s="4">
        <v>25</v>
      </c>
      <c r="H29" s="4">
        <v>31</v>
      </c>
      <c r="I29" s="4">
        <v>71</v>
      </c>
      <c r="J29" s="4">
        <v>129</v>
      </c>
      <c r="K29" s="4">
        <v>199</v>
      </c>
      <c r="L29" s="4">
        <v>321</v>
      </c>
      <c r="M29" s="4">
        <v>348</v>
      </c>
      <c r="N29" s="4">
        <v>127</v>
      </c>
      <c r="O29" s="4">
        <v>1280</v>
      </c>
    </row>
    <row r="30" spans="1:15" x14ac:dyDescent="0.2">
      <c r="A30" s="57"/>
      <c r="B30" s="3" t="s">
        <v>14</v>
      </c>
      <c r="C30" s="5">
        <v>0</v>
      </c>
      <c r="D30" s="5">
        <v>0</v>
      </c>
      <c r="E30" s="5">
        <v>0</v>
      </c>
      <c r="F30" s="5">
        <v>0</v>
      </c>
      <c r="G30" s="5">
        <v>0</v>
      </c>
      <c r="H30" s="5">
        <v>0</v>
      </c>
      <c r="I30" s="5">
        <v>6</v>
      </c>
      <c r="J30" s="4">
        <v>7</v>
      </c>
      <c r="K30" s="4">
        <v>12</v>
      </c>
      <c r="L30" s="4">
        <v>34</v>
      </c>
      <c r="M30" s="4">
        <v>23</v>
      </c>
      <c r="N30" s="4">
        <v>15</v>
      </c>
      <c r="O30" s="4">
        <v>97</v>
      </c>
    </row>
    <row r="31" spans="1:15" x14ac:dyDescent="0.2">
      <c r="A31" s="57"/>
      <c r="B31" s="3" t="s">
        <v>15</v>
      </c>
      <c r="C31" s="5">
        <v>0</v>
      </c>
      <c r="D31" s="5">
        <v>0</v>
      </c>
      <c r="E31" s="5">
        <v>0</v>
      </c>
      <c r="F31" s="5">
        <v>0</v>
      </c>
      <c r="G31" s="5">
        <v>0</v>
      </c>
      <c r="H31" s="5">
        <v>0</v>
      </c>
      <c r="I31" s="5">
        <v>1</v>
      </c>
      <c r="J31" s="5">
        <v>3</v>
      </c>
      <c r="K31" s="5">
        <v>12</v>
      </c>
      <c r="L31" s="4">
        <v>27</v>
      </c>
      <c r="M31" s="4">
        <v>43</v>
      </c>
      <c r="N31" s="4">
        <v>6</v>
      </c>
      <c r="O31" s="4">
        <v>92</v>
      </c>
    </row>
    <row r="32" spans="1:15" x14ac:dyDescent="0.2">
      <c r="A32" s="57"/>
      <c r="B32" s="40" t="s">
        <v>16</v>
      </c>
      <c r="C32" s="5">
        <v>0</v>
      </c>
      <c r="D32" s="5">
        <v>0</v>
      </c>
      <c r="E32" s="5">
        <v>0</v>
      </c>
      <c r="F32" s="5">
        <v>0</v>
      </c>
      <c r="G32" s="5">
        <v>0</v>
      </c>
      <c r="H32" s="5">
        <v>0</v>
      </c>
      <c r="I32" s="5">
        <v>1</v>
      </c>
      <c r="J32" s="5">
        <v>0</v>
      </c>
      <c r="K32" s="5">
        <v>2</v>
      </c>
      <c r="L32" s="4">
        <v>6</v>
      </c>
      <c r="M32" s="4">
        <v>24</v>
      </c>
      <c r="N32" s="4">
        <v>12</v>
      </c>
      <c r="O32" s="4">
        <v>45</v>
      </c>
    </row>
    <row r="33" spans="1:15" ht="13.5" thickBot="1" x14ac:dyDescent="0.25">
      <c r="A33" s="57"/>
      <c r="B33" s="10" t="s">
        <v>23</v>
      </c>
      <c r="C33" s="35">
        <v>0</v>
      </c>
      <c r="D33" s="35">
        <v>0</v>
      </c>
      <c r="E33" s="35">
        <v>0</v>
      </c>
      <c r="F33" s="35">
        <v>0</v>
      </c>
      <c r="G33" s="35">
        <v>0</v>
      </c>
      <c r="H33" s="35">
        <v>1</v>
      </c>
      <c r="I33" s="35">
        <v>0</v>
      </c>
      <c r="J33" s="35">
        <v>2</v>
      </c>
      <c r="K33" s="35">
        <v>3</v>
      </c>
      <c r="L33" s="11">
        <v>20</v>
      </c>
      <c r="M33" s="11">
        <v>23</v>
      </c>
      <c r="N33" s="11">
        <v>28</v>
      </c>
      <c r="O33" s="11">
        <v>77</v>
      </c>
    </row>
    <row r="34" spans="1:15" ht="13.5" thickTop="1" x14ac:dyDescent="0.2">
      <c r="A34" s="57"/>
      <c r="B34" s="16" t="s">
        <v>39</v>
      </c>
      <c r="C34" s="19">
        <v>9</v>
      </c>
      <c r="D34" s="19">
        <v>4</v>
      </c>
      <c r="E34" s="19">
        <v>6</v>
      </c>
      <c r="F34" s="19">
        <v>10</v>
      </c>
      <c r="G34" s="19">
        <v>25</v>
      </c>
      <c r="H34" s="19">
        <v>32</v>
      </c>
      <c r="I34" s="19">
        <v>79</v>
      </c>
      <c r="J34" s="19">
        <v>141</v>
      </c>
      <c r="K34" s="19">
        <v>228</v>
      </c>
      <c r="L34" s="19">
        <v>408</v>
      </c>
      <c r="M34" s="19">
        <v>461</v>
      </c>
      <c r="N34" s="19">
        <v>188</v>
      </c>
      <c r="O34" s="19">
        <v>1591</v>
      </c>
    </row>
    <row r="35" spans="1:15" x14ac:dyDescent="0.2">
      <c r="A35" s="58"/>
      <c r="B35" s="18" t="s">
        <v>40</v>
      </c>
      <c r="C35" s="20">
        <f t="shared" ref="C35:O35" si="3">C34/$O34</f>
        <v>5.6568196103079825E-3</v>
      </c>
      <c r="D35" s="20">
        <f t="shared" si="3"/>
        <v>2.51414204902577E-3</v>
      </c>
      <c r="E35" s="20">
        <f t="shared" si="3"/>
        <v>3.771213073538655E-3</v>
      </c>
      <c r="F35" s="20">
        <f t="shared" si="3"/>
        <v>6.285355122564425E-3</v>
      </c>
      <c r="G35" s="20">
        <f t="shared" si="3"/>
        <v>1.5713387806411062E-2</v>
      </c>
      <c r="H35" s="20">
        <f t="shared" si="3"/>
        <v>2.011313639220616E-2</v>
      </c>
      <c r="I35" s="20">
        <f t="shared" si="3"/>
        <v>4.9654305468258955E-2</v>
      </c>
      <c r="J35" s="20">
        <f t="shared" si="3"/>
        <v>8.8623507228158385E-2</v>
      </c>
      <c r="K35" s="20">
        <f t="shared" si="3"/>
        <v>0.1433060967944689</v>
      </c>
      <c r="L35" s="20">
        <f t="shared" si="3"/>
        <v>0.25644248900062855</v>
      </c>
      <c r="M35" s="20">
        <f t="shared" si="3"/>
        <v>0.28975487115021997</v>
      </c>
      <c r="N35" s="20">
        <f t="shared" si="3"/>
        <v>0.11816467630421119</v>
      </c>
      <c r="O35" s="20">
        <f t="shared" si="3"/>
        <v>1</v>
      </c>
    </row>
    <row r="37" spans="1:15" ht="12.75" customHeight="1" x14ac:dyDescent="0.2">
      <c r="A37" s="56" t="s">
        <v>25</v>
      </c>
      <c r="B37" s="3" t="s">
        <v>13</v>
      </c>
      <c r="C37" s="4">
        <v>22</v>
      </c>
      <c r="D37" s="4">
        <v>10</v>
      </c>
      <c r="E37" s="4">
        <v>13</v>
      </c>
      <c r="F37" s="4">
        <v>27</v>
      </c>
      <c r="G37" s="4">
        <v>42</v>
      </c>
      <c r="H37" s="4">
        <v>75</v>
      </c>
      <c r="I37" s="4">
        <v>133</v>
      </c>
      <c r="J37" s="4">
        <v>200</v>
      </c>
      <c r="K37" s="4">
        <v>316</v>
      </c>
      <c r="L37" s="4">
        <v>467</v>
      </c>
      <c r="M37" s="4">
        <v>545</v>
      </c>
      <c r="N37" s="4">
        <v>247</v>
      </c>
      <c r="O37" s="4">
        <v>2097</v>
      </c>
    </row>
    <row r="38" spans="1:15" x14ac:dyDescent="0.2">
      <c r="A38" s="57"/>
      <c r="B38" s="3" t="s">
        <v>14</v>
      </c>
      <c r="C38" s="5">
        <v>0</v>
      </c>
      <c r="D38" s="5">
        <v>0</v>
      </c>
      <c r="E38" s="5">
        <v>0</v>
      </c>
      <c r="F38" s="5">
        <v>0</v>
      </c>
      <c r="G38" s="5">
        <v>8</v>
      </c>
      <c r="H38" s="4">
        <v>10</v>
      </c>
      <c r="I38" s="4">
        <v>17</v>
      </c>
      <c r="J38" s="4">
        <v>17</v>
      </c>
      <c r="K38" s="4">
        <v>33</v>
      </c>
      <c r="L38" s="4">
        <v>45</v>
      </c>
      <c r="M38" s="4">
        <v>70</v>
      </c>
      <c r="N38" s="4">
        <v>21</v>
      </c>
      <c r="O38" s="4">
        <v>221</v>
      </c>
    </row>
    <row r="39" spans="1:15" x14ac:dyDescent="0.2">
      <c r="A39" s="57"/>
      <c r="B39" s="3" t="s">
        <v>15</v>
      </c>
      <c r="C39" s="5">
        <v>0</v>
      </c>
      <c r="D39" s="5">
        <v>1</v>
      </c>
      <c r="E39" s="5">
        <v>0</v>
      </c>
      <c r="F39" s="5">
        <v>1</v>
      </c>
      <c r="G39" s="4">
        <v>1</v>
      </c>
      <c r="H39" s="4">
        <v>4</v>
      </c>
      <c r="I39" s="4">
        <v>9</v>
      </c>
      <c r="J39" s="4">
        <v>8</v>
      </c>
      <c r="K39" s="4">
        <v>20</v>
      </c>
      <c r="L39" s="4">
        <v>38</v>
      </c>
      <c r="M39" s="4">
        <v>71</v>
      </c>
      <c r="N39" s="4">
        <v>8</v>
      </c>
      <c r="O39" s="4">
        <v>161</v>
      </c>
    </row>
    <row r="40" spans="1:15" x14ac:dyDescent="0.2">
      <c r="A40" s="57"/>
      <c r="B40" s="40" t="s">
        <v>16</v>
      </c>
      <c r="C40" s="4">
        <v>3</v>
      </c>
      <c r="D40" s="5">
        <v>8</v>
      </c>
      <c r="E40" s="4">
        <v>16</v>
      </c>
      <c r="F40" s="4">
        <v>4</v>
      </c>
      <c r="G40" s="4">
        <v>8</v>
      </c>
      <c r="H40" s="4">
        <v>3</v>
      </c>
      <c r="I40" s="4">
        <v>4</v>
      </c>
      <c r="J40" s="4">
        <v>8</v>
      </c>
      <c r="K40" s="4">
        <v>10</v>
      </c>
      <c r="L40" s="4">
        <v>20</v>
      </c>
      <c r="M40" s="4">
        <v>65</v>
      </c>
      <c r="N40" s="4">
        <v>56</v>
      </c>
      <c r="O40" s="4">
        <v>205</v>
      </c>
    </row>
    <row r="41" spans="1:15" ht="13.5" thickBot="1" x14ac:dyDescent="0.25">
      <c r="A41" s="57"/>
      <c r="B41" s="10" t="s">
        <v>23</v>
      </c>
      <c r="C41" s="35">
        <v>0</v>
      </c>
      <c r="D41" s="35">
        <v>0</v>
      </c>
      <c r="E41" s="35">
        <v>0</v>
      </c>
      <c r="F41" s="35">
        <v>1</v>
      </c>
      <c r="G41" s="35">
        <v>3</v>
      </c>
      <c r="H41" s="11">
        <v>4</v>
      </c>
      <c r="I41" s="11">
        <v>2</v>
      </c>
      <c r="J41" s="11">
        <v>6</v>
      </c>
      <c r="K41" s="11">
        <v>5</v>
      </c>
      <c r="L41" s="11">
        <v>37</v>
      </c>
      <c r="M41" s="11">
        <v>69</v>
      </c>
      <c r="N41" s="11">
        <v>52</v>
      </c>
      <c r="O41" s="11">
        <v>179</v>
      </c>
    </row>
    <row r="42" spans="1:15" ht="13.5" thickTop="1" x14ac:dyDescent="0.2">
      <c r="A42" s="57"/>
      <c r="B42" s="16" t="s">
        <v>39</v>
      </c>
      <c r="C42" s="19">
        <v>25</v>
      </c>
      <c r="D42" s="19">
        <v>19</v>
      </c>
      <c r="E42" s="19">
        <v>29</v>
      </c>
      <c r="F42" s="19">
        <v>33</v>
      </c>
      <c r="G42" s="19">
        <v>62</v>
      </c>
      <c r="H42" s="19">
        <v>96</v>
      </c>
      <c r="I42" s="19">
        <v>165</v>
      </c>
      <c r="J42" s="19">
        <v>239</v>
      </c>
      <c r="K42" s="19">
        <v>384</v>
      </c>
      <c r="L42" s="19">
        <v>607</v>
      </c>
      <c r="M42" s="19">
        <v>820</v>
      </c>
      <c r="N42" s="19">
        <v>384</v>
      </c>
      <c r="O42" s="19">
        <v>2863</v>
      </c>
    </row>
    <row r="43" spans="1:15" x14ac:dyDescent="0.2">
      <c r="A43" s="58"/>
      <c r="B43" s="18" t="s">
        <v>40</v>
      </c>
      <c r="C43" s="20">
        <f t="shared" ref="C43:O43" si="4">C42/$O42</f>
        <v>8.7320991966468742E-3</v>
      </c>
      <c r="D43" s="20">
        <f t="shared" si="4"/>
        <v>6.6363953894516244E-3</v>
      </c>
      <c r="E43" s="20">
        <f t="shared" si="4"/>
        <v>1.0129235068110374E-2</v>
      </c>
      <c r="F43" s="20">
        <f t="shared" si="4"/>
        <v>1.1526370939573873E-2</v>
      </c>
      <c r="G43" s="20">
        <f t="shared" si="4"/>
        <v>2.1655606007684246E-2</v>
      </c>
      <c r="H43" s="20">
        <f t="shared" si="4"/>
        <v>3.3531260915123998E-2</v>
      </c>
      <c r="I43" s="20">
        <f t="shared" si="4"/>
        <v>5.763185469786937E-2</v>
      </c>
      <c r="J43" s="20">
        <f t="shared" si="4"/>
        <v>8.3478868319944111E-2</v>
      </c>
      <c r="K43" s="20">
        <f t="shared" si="4"/>
        <v>0.13412504366049599</v>
      </c>
      <c r="L43" s="20">
        <f t="shared" si="4"/>
        <v>0.2120153684945861</v>
      </c>
      <c r="M43" s="20">
        <f t="shared" si="4"/>
        <v>0.28641285365001745</v>
      </c>
      <c r="N43" s="20">
        <f t="shared" si="4"/>
        <v>0.13412504366049599</v>
      </c>
      <c r="O43" s="20">
        <f t="shared" si="4"/>
        <v>1</v>
      </c>
    </row>
    <row r="45" spans="1:15" ht="12.75" customHeight="1" x14ac:dyDescent="0.2">
      <c r="A45" s="56" t="s">
        <v>26</v>
      </c>
      <c r="B45" s="3" t="s">
        <v>13</v>
      </c>
      <c r="C45" s="4">
        <v>13</v>
      </c>
      <c r="D45" s="4">
        <v>8</v>
      </c>
      <c r="E45" s="4">
        <v>5</v>
      </c>
      <c r="F45" s="4">
        <v>8</v>
      </c>
      <c r="G45" s="4">
        <v>26</v>
      </c>
      <c r="H45" s="4">
        <v>58</v>
      </c>
      <c r="I45" s="4">
        <v>119</v>
      </c>
      <c r="J45" s="4">
        <v>199</v>
      </c>
      <c r="K45" s="4">
        <v>298</v>
      </c>
      <c r="L45" s="4">
        <v>500</v>
      </c>
      <c r="M45" s="4">
        <v>515</v>
      </c>
      <c r="N45" s="4">
        <v>232</v>
      </c>
      <c r="O45" s="4">
        <v>1981</v>
      </c>
    </row>
    <row r="46" spans="1:15" x14ac:dyDescent="0.2">
      <c r="A46" s="57"/>
      <c r="B46" s="3" t="s">
        <v>14</v>
      </c>
      <c r="C46" s="5">
        <v>0</v>
      </c>
      <c r="D46" s="5">
        <v>0</v>
      </c>
      <c r="E46" s="5">
        <v>0</v>
      </c>
      <c r="F46" s="5">
        <v>0</v>
      </c>
      <c r="G46" s="5">
        <v>0</v>
      </c>
      <c r="H46" s="5">
        <v>0</v>
      </c>
      <c r="I46" s="5">
        <v>0</v>
      </c>
      <c r="J46" s="5">
        <v>8</v>
      </c>
      <c r="K46" s="5">
        <v>22</v>
      </c>
      <c r="L46" s="4">
        <v>74</v>
      </c>
      <c r="M46" s="4">
        <v>92</v>
      </c>
      <c r="N46" s="4">
        <v>33</v>
      </c>
      <c r="O46" s="4">
        <v>229</v>
      </c>
    </row>
    <row r="47" spans="1:15" x14ac:dyDescent="0.2">
      <c r="A47" s="57"/>
      <c r="B47" s="3" t="s">
        <v>15</v>
      </c>
      <c r="C47" s="5">
        <v>0</v>
      </c>
      <c r="D47" s="5">
        <v>0</v>
      </c>
      <c r="E47" s="5">
        <v>0</v>
      </c>
      <c r="F47" s="5">
        <v>0</v>
      </c>
      <c r="G47" s="5">
        <v>2</v>
      </c>
      <c r="H47" s="5">
        <v>2</v>
      </c>
      <c r="I47" s="4">
        <v>2</v>
      </c>
      <c r="J47" s="4">
        <v>10</v>
      </c>
      <c r="K47" s="4">
        <v>34</v>
      </c>
      <c r="L47" s="4">
        <v>94</v>
      </c>
      <c r="M47" s="4">
        <v>187</v>
      </c>
      <c r="N47" s="4">
        <v>52</v>
      </c>
      <c r="O47" s="4">
        <v>383</v>
      </c>
    </row>
    <row r="48" spans="1:15" x14ac:dyDescent="0.2">
      <c r="A48" s="57"/>
      <c r="B48" s="40" t="s">
        <v>16</v>
      </c>
      <c r="C48" s="4">
        <v>3</v>
      </c>
      <c r="D48" s="5">
        <v>4</v>
      </c>
      <c r="E48" s="5">
        <v>1</v>
      </c>
      <c r="F48" s="5">
        <v>0</v>
      </c>
      <c r="G48" s="5">
        <v>1</v>
      </c>
      <c r="H48" s="5">
        <v>1</v>
      </c>
      <c r="I48" s="5">
        <v>0</v>
      </c>
      <c r="J48" s="4">
        <v>1</v>
      </c>
      <c r="K48" s="4">
        <v>9</v>
      </c>
      <c r="L48" s="4">
        <v>31</v>
      </c>
      <c r="M48" s="4">
        <v>75</v>
      </c>
      <c r="N48" s="4">
        <v>56</v>
      </c>
      <c r="O48" s="4">
        <v>182</v>
      </c>
    </row>
    <row r="49" spans="1:15" ht="13.5" thickBot="1" x14ac:dyDescent="0.25">
      <c r="A49" s="57"/>
      <c r="B49" s="10" t="s">
        <v>23</v>
      </c>
      <c r="C49" s="35">
        <v>4</v>
      </c>
      <c r="D49" s="35">
        <v>0</v>
      </c>
      <c r="E49" s="35">
        <v>0</v>
      </c>
      <c r="F49" s="35">
        <v>1</v>
      </c>
      <c r="G49" s="35">
        <v>2</v>
      </c>
      <c r="H49" s="35">
        <v>1</v>
      </c>
      <c r="I49" s="35">
        <v>2</v>
      </c>
      <c r="J49" s="11">
        <v>1</v>
      </c>
      <c r="K49" s="11">
        <v>6</v>
      </c>
      <c r="L49" s="11">
        <v>12</v>
      </c>
      <c r="M49" s="11">
        <v>129</v>
      </c>
      <c r="N49" s="11">
        <v>126</v>
      </c>
      <c r="O49" s="11">
        <v>284</v>
      </c>
    </row>
    <row r="50" spans="1:15" ht="13.5" thickTop="1" x14ac:dyDescent="0.2">
      <c r="A50" s="57"/>
      <c r="B50" s="16" t="s">
        <v>39</v>
      </c>
      <c r="C50" s="19">
        <v>20</v>
      </c>
      <c r="D50" s="19">
        <v>12</v>
      </c>
      <c r="E50" s="19">
        <v>6</v>
      </c>
      <c r="F50" s="19">
        <v>9</v>
      </c>
      <c r="G50" s="19">
        <v>31</v>
      </c>
      <c r="H50" s="19">
        <v>62</v>
      </c>
      <c r="I50" s="19">
        <v>123</v>
      </c>
      <c r="J50" s="19">
        <v>219</v>
      </c>
      <c r="K50" s="19">
        <v>369</v>
      </c>
      <c r="L50" s="19">
        <v>711</v>
      </c>
      <c r="M50" s="19">
        <v>998</v>
      </c>
      <c r="N50" s="19">
        <v>499</v>
      </c>
      <c r="O50" s="19">
        <v>3059</v>
      </c>
    </row>
    <row r="51" spans="1:15" x14ac:dyDescent="0.2">
      <c r="A51" s="58"/>
      <c r="B51" s="18" t="s">
        <v>40</v>
      </c>
      <c r="C51" s="20">
        <f t="shared" ref="C51:O51" si="5">C50/$O50</f>
        <v>6.5380843412880026E-3</v>
      </c>
      <c r="D51" s="20">
        <f t="shared" si="5"/>
        <v>3.9228506047728016E-3</v>
      </c>
      <c r="E51" s="20">
        <f t="shared" si="5"/>
        <v>1.9614253023864008E-3</v>
      </c>
      <c r="F51" s="20">
        <f t="shared" si="5"/>
        <v>2.9421379535796012E-3</v>
      </c>
      <c r="G51" s="20">
        <f t="shared" si="5"/>
        <v>1.0134030728996404E-2</v>
      </c>
      <c r="H51" s="20">
        <f t="shared" si="5"/>
        <v>2.0268061457992807E-2</v>
      </c>
      <c r="I51" s="20">
        <f t="shared" si="5"/>
        <v>4.0209218698921217E-2</v>
      </c>
      <c r="J51" s="20">
        <f t="shared" si="5"/>
        <v>7.159202353710363E-2</v>
      </c>
      <c r="K51" s="20">
        <f t="shared" si="5"/>
        <v>0.12062765609676365</v>
      </c>
      <c r="L51" s="20">
        <f t="shared" si="5"/>
        <v>0.23242889833278849</v>
      </c>
      <c r="M51" s="20">
        <f t="shared" si="5"/>
        <v>0.32625040863027133</v>
      </c>
      <c r="N51" s="20">
        <f t="shared" si="5"/>
        <v>0.16312520431513566</v>
      </c>
      <c r="O51" s="20">
        <f t="shared" si="5"/>
        <v>1</v>
      </c>
    </row>
    <row r="53" spans="1:15" ht="12.75" customHeight="1" x14ac:dyDescent="0.2">
      <c r="A53" s="56" t="s">
        <v>27</v>
      </c>
      <c r="B53" s="3" t="s">
        <v>13</v>
      </c>
      <c r="C53" s="4">
        <v>12</v>
      </c>
      <c r="D53" s="4">
        <v>5</v>
      </c>
      <c r="E53" s="4">
        <v>6</v>
      </c>
      <c r="F53" s="4">
        <v>9</v>
      </c>
      <c r="G53" s="4">
        <v>17</v>
      </c>
      <c r="H53" s="4">
        <v>53</v>
      </c>
      <c r="I53" s="4">
        <v>100</v>
      </c>
      <c r="J53" s="4">
        <v>239</v>
      </c>
      <c r="K53" s="4">
        <v>399</v>
      </c>
      <c r="L53" s="4">
        <v>811</v>
      </c>
      <c r="M53" s="4">
        <v>1264</v>
      </c>
      <c r="N53" s="4">
        <v>597</v>
      </c>
      <c r="O53" s="4">
        <v>3512</v>
      </c>
    </row>
    <row r="54" spans="1:15" x14ac:dyDescent="0.2">
      <c r="A54" s="57"/>
      <c r="B54" s="3" t="s">
        <v>14</v>
      </c>
      <c r="C54" s="5">
        <v>0</v>
      </c>
      <c r="D54" s="5">
        <v>0</v>
      </c>
      <c r="E54" s="5">
        <v>0</v>
      </c>
      <c r="F54" s="5">
        <v>0</v>
      </c>
      <c r="G54" s="5">
        <v>3</v>
      </c>
      <c r="H54" s="5">
        <v>11</v>
      </c>
      <c r="I54" s="5">
        <v>10</v>
      </c>
      <c r="J54" s="5">
        <v>72</v>
      </c>
      <c r="K54" s="5">
        <v>114</v>
      </c>
      <c r="L54" s="4">
        <v>223</v>
      </c>
      <c r="M54" s="4">
        <v>254</v>
      </c>
      <c r="N54" s="4">
        <v>129</v>
      </c>
      <c r="O54" s="4">
        <v>816</v>
      </c>
    </row>
    <row r="55" spans="1:15" x14ac:dyDescent="0.2">
      <c r="A55" s="57"/>
      <c r="B55" s="3" t="s">
        <v>15</v>
      </c>
      <c r="C55" s="5">
        <v>1</v>
      </c>
      <c r="D55" s="5">
        <v>0</v>
      </c>
      <c r="E55" s="5">
        <v>0</v>
      </c>
      <c r="F55" s="5">
        <v>3</v>
      </c>
      <c r="G55" s="5">
        <v>2</v>
      </c>
      <c r="H55" s="5">
        <v>3</v>
      </c>
      <c r="I55" s="5">
        <v>9</v>
      </c>
      <c r="J55" s="5">
        <v>31</v>
      </c>
      <c r="K55" s="5">
        <v>88</v>
      </c>
      <c r="L55" s="4">
        <v>144</v>
      </c>
      <c r="M55" s="4">
        <v>151</v>
      </c>
      <c r="N55" s="4">
        <v>53</v>
      </c>
      <c r="O55" s="4">
        <v>485</v>
      </c>
    </row>
    <row r="56" spans="1:15" x14ac:dyDescent="0.2">
      <c r="A56" s="57"/>
      <c r="B56" s="40" t="s">
        <v>16</v>
      </c>
      <c r="C56" s="4">
        <v>15</v>
      </c>
      <c r="D56" s="5">
        <v>1</v>
      </c>
      <c r="E56" s="5">
        <v>2</v>
      </c>
      <c r="F56" s="5">
        <v>3</v>
      </c>
      <c r="G56" s="5">
        <v>2</v>
      </c>
      <c r="H56" s="4">
        <v>3</v>
      </c>
      <c r="I56" s="4">
        <v>4</v>
      </c>
      <c r="J56" s="4">
        <v>6</v>
      </c>
      <c r="K56" s="4">
        <v>29</v>
      </c>
      <c r="L56" s="4">
        <v>73</v>
      </c>
      <c r="M56" s="4">
        <v>108</v>
      </c>
      <c r="N56" s="4">
        <v>153</v>
      </c>
      <c r="O56" s="4">
        <v>399</v>
      </c>
    </row>
    <row r="57" spans="1:15" ht="13.5" thickBot="1" x14ac:dyDescent="0.25">
      <c r="A57" s="57"/>
      <c r="B57" s="10" t="s">
        <v>23</v>
      </c>
      <c r="C57" s="35">
        <v>1</v>
      </c>
      <c r="D57" s="35">
        <v>0</v>
      </c>
      <c r="E57" s="35">
        <v>0</v>
      </c>
      <c r="F57" s="35">
        <v>0</v>
      </c>
      <c r="G57" s="35">
        <v>0</v>
      </c>
      <c r="H57" s="35">
        <v>3</v>
      </c>
      <c r="I57" s="35">
        <v>1</v>
      </c>
      <c r="J57" s="35">
        <v>3</v>
      </c>
      <c r="K57" s="35">
        <v>20</v>
      </c>
      <c r="L57" s="11">
        <v>42</v>
      </c>
      <c r="M57" s="11">
        <v>174</v>
      </c>
      <c r="N57" s="11">
        <v>199</v>
      </c>
      <c r="O57" s="11">
        <v>443</v>
      </c>
    </row>
    <row r="58" spans="1:15" ht="13.5" thickTop="1" x14ac:dyDescent="0.2">
      <c r="A58" s="57"/>
      <c r="B58" s="16" t="s">
        <v>39</v>
      </c>
      <c r="C58" s="16">
        <v>29</v>
      </c>
      <c r="D58" s="16">
        <v>6</v>
      </c>
      <c r="E58" s="16">
        <v>8</v>
      </c>
      <c r="F58" s="16">
        <v>15</v>
      </c>
      <c r="G58" s="16">
        <v>24</v>
      </c>
      <c r="H58" s="16">
        <v>73</v>
      </c>
      <c r="I58" s="16">
        <v>124</v>
      </c>
      <c r="J58" s="16">
        <v>351</v>
      </c>
      <c r="K58" s="19">
        <v>650</v>
      </c>
      <c r="L58" s="19">
        <v>1293</v>
      </c>
      <c r="M58" s="19">
        <v>1951</v>
      </c>
      <c r="N58" s="19">
        <v>1131</v>
      </c>
      <c r="O58" s="19">
        <v>5655</v>
      </c>
    </row>
    <row r="59" spans="1:15" x14ac:dyDescent="0.2">
      <c r="A59" s="58"/>
      <c r="B59" s="18" t="s">
        <v>40</v>
      </c>
      <c r="C59" s="20">
        <f t="shared" ref="C59:O59" si="6">C58/$O58</f>
        <v>5.1282051282051282E-3</v>
      </c>
      <c r="D59" s="20">
        <f t="shared" si="6"/>
        <v>1.0610079575596816E-3</v>
      </c>
      <c r="E59" s="20">
        <f t="shared" si="6"/>
        <v>1.4146772767462423E-3</v>
      </c>
      <c r="F59" s="20">
        <f t="shared" si="6"/>
        <v>2.6525198938992041E-3</v>
      </c>
      <c r="G59" s="20">
        <f t="shared" si="6"/>
        <v>4.2440318302387264E-3</v>
      </c>
      <c r="H59" s="20">
        <f t="shared" si="6"/>
        <v>1.290893015030946E-2</v>
      </c>
      <c r="I59" s="20">
        <f t="shared" si="6"/>
        <v>2.1927497789566756E-2</v>
      </c>
      <c r="J59" s="20">
        <f t="shared" si="6"/>
        <v>6.2068965517241378E-2</v>
      </c>
      <c r="K59" s="20">
        <f t="shared" si="6"/>
        <v>0.11494252873563218</v>
      </c>
      <c r="L59" s="20">
        <f t="shared" si="6"/>
        <v>0.22864721485411141</v>
      </c>
      <c r="M59" s="20">
        <f t="shared" si="6"/>
        <v>0.34500442086648986</v>
      </c>
      <c r="N59" s="20">
        <f t="shared" si="6"/>
        <v>0.2</v>
      </c>
      <c r="O59" s="20">
        <f t="shared" si="6"/>
        <v>1</v>
      </c>
    </row>
    <row r="61" spans="1:15" x14ac:dyDescent="0.2">
      <c r="A61" s="56" t="s">
        <v>28</v>
      </c>
      <c r="B61" s="3" t="s">
        <v>13</v>
      </c>
      <c r="C61" s="4">
        <v>194</v>
      </c>
      <c r="D61" s="4">
        <v>94</v>
      </c>
      <c r="E61" s="4">
        <v>172</v>
      </c>
      <c r="F61" s="4">
        <v>229</v>
      </c>
      <c r="G61" s="4">
        <v>219</v>
      </c>
      <c r="H61" s="4">
        <v>260</v>
      </c>
      <c r="I61" s="4">
        <v>374</v>
      </c>
      <c r="J61" s="4">
        <v>530</v>
      </c>
      <c r="K61" s="4">
        <v>531</v>
      </c>
      <c r="L61" s="4">
        <v>690</v>
      </c>
      <c r="M61" s="4">
        <v>703</v>
      </c>
      <c r="N61" s="4">
        <v>223</v>
      </c>
      <c r="O61" s="4">
        <v>4219</v>
      </c>
    </row>
    <row r="62" spans="1:15" x14ac:dyDescent="0.2">
      <c r="A62" s="57"/>
      <c r="B62" s="3" t="s">
        <v>14</v>
      </c>
      <c r="C62" s="5">
        <v>2</v>
      </c>
      <c r="D62" s="5">
        <v>3</v>
      </c>
      <c r="E62" s="5">
        <v>4</v>
      </c>
      <c r="F62" s="5">
        <v>8</v>
      </c>
      <c r="G62" s="5">
        <v>15</v>
      </c>
      <c r="H62" s="5">
        <v>15</v>
      </c>
      <c r="I62" s="5">
        <v>52</v>
      </c>
      <c r="J62" s="5">
        <v>111</v>
      </c>
      <c r="K62" s="5">
        <v>109</v>
      </c>
      <c r="L62" s="4">
        <v>174</v>
      </c>
      <c r="M62" s="4">
        <v>86</v>
      </c>
      <c r="N62" s="4">
        <v>29</v>
      </c>
      <c r="O62" s="4">
        <v>608</v>
      </c>
    </row>
    <row r="63" spans="1:15" x14ac:dyDescent="0.2">
      <c r="A63" s="57"/>
      <c r="B63" s="3" t="s">
        <v>15</v>
      </c>
      <c r="C63" s="5">
        <v>0</v>
      </c>
      <c r="D63" s="5">
        <v>0</v>
      </c>
      <c r="E63" s="5">
        <v>0</v>
      </c>
      <c r="F63" s="5">
        <v>0</v>
      </c>
      <c r="G63" s="5">
        <v>1</v>
      </c>
      <c r="H63" s="5">
        <v>0</v>
      </c>
      <c r="I63" s="5">
        <v>14</v>
      </c>
      <c r="J63" s="5">
        <v>32</v>
      </c>
      <c r="K63" s="5">
        <v>45</v>
      </c>
      <c r="L63" s="4">
        <v>49</v>
      </c>
      <c r="M63" s="4">
        <v>44</v>
      </c>
      <c r="N63" s="4">
        <v>27</v>
      </c>
      <c r="O63" s="4">
        <v>212</v>
      </c>
    </row>
    <row r="64" spans="1:15" x14ac:dyDescent="0.2">
      <c r="A64" s="57"/>
      <c r="B64" s="40" t="s">
        <v>16</v>
      </c>
      <c r="C64" s="5">
        <v>20</v>
      </c>
      <c r="D64" s="5">
        <v>11</v>
      </c>
      <c r="E64" s="5">
        <v>17</v>
      </c>
      <c r="F64" s="5">
        <v>5</v>
      </c>
      <c r="G64" s="5">
        <v>2</v>
      </c>
      <c r="H64" s="5">
        <v>1</v>
      </c>
      <c r="I64" s="5">
        <v>2</v>
      </c>
      <c r="J64" s="5">
        <v>8</v>
      </c>
      <c r="K64" s="4">
        <v>20</v>
      </c>
      <c r="L64" s="4">
        <v>59</v>
      </c>
      <c r="M64" s="4">
        <v>122</v>
      </c>
      <c r="N64" s="4">
        <v>64</v>
      </c>
      <c r="O64" s="4">
        <v>331</v>
      </c>
    </row>
    <row r="65" spans="1:15" ht="13.5" thickBot="1" x14ac:dyDescent="0.25">
      <c r="A65" s="57"/>
      <c r="B65" s="10" t="s">
        <v>23</v>
      </c>
      <c r="C65" s="35">
        <v>63</v>
      </c>
      <c r="D65" s="35">
        <v>31</v>
      </c>
      <c r="E65" s="35">
        <v>33</v>
      </c>
      <c r="F65" s="35">
        <v>12</v>
      </c>
      <c r="G65" s="35">
        <v>12</v>
      </c>
      <c r="H65" s="35">
        <v>15</v>
      </c>
      <c r="I65" s="35">
        <v>14</v>
      </c>
      <c r="J65" s="35">
        <v>18</v>
      </c>
      <c r="K65" s="35">
        <v>21</v>
      </c>
      <c r="L65" s="35">
        <v>67</v>
      </c>
      <c r="M65" s="11">
        <v>145</v>
      </c>
      <c r="N65" s="11">
        <v>219</v>
      </c>
      <c r="O65" s="11">
        <v>650</v>
      </c>
    </row>
    <row r="66" spans="1:15" ht="13.5" thickTop="1" x14ac:dyDescent="0.2">
      <c r="A66" s="57"/>
      <c r="B66" s="16" t="s">
        <v>39</v>
      </c>
      <c r="C66" s="16">
        <v>279</v>
      </c>
      <c r="D66" s="16">
        <v>139</v>
      </c>
      <c r="E66" s="16">
        <v>226</v>
      </c>
      <c r="F66" s="16">
        <v>254</v>
      </c>
      <c r="G66" s="16">
        <v>249</v>
      </c>
      <c r="H66" s="16">
        <v>291</v>
      </c>
      <c r="I66" s="16">
        <v>456</v>
      </c>
      <c r="J66" s="16">
        <v>699</v>
      </c>
      <c r="K66" s="19">
        <v>726</v>
      </c>
      <c r="L66" s="19">
        <v>1039</v>
      </c>
      <c r="M66" s="19">
        <v>1100</v>
      </c>
      <c r="N66" s="19">
        <v>562</v>
      </c>
      <c r="O66" s="19">
        <v>6020</v>
      </c>
    </row>
    <row r="67" spans="1:15" x14ac:dyDescent="0.2">
      <c r="A67" s="58"/>
      <c r="B67" s="18" t="s">
        <v>40</v>
      </c>
      <c r="C67" s="20">
        <f t="shared" ref="C67:O67" si="7">C66/$O66</f>
        <v>4.634551495016611E-2</v>
      </c>
      <c r="D67" s="20">
        <f t="shared" si="7"/>
        <v>2.3089700996677742E-2</v>
      </c>
      <c r="E67" s="20">
        <f t="shared" si="7"/>
        <v>3.7541528239202655E-2</v>
      </c>
      <c r="F67" s="20">
        <f t="shared" si="7"/>
        <v>4.219269102990033E-2</v>
      </c>
      <c r="G67" s="20">
        <f t="shared" si="7"/>
        <v>4.1362126245847175E-2</v>
      </c>
      <c r="H67" s="20">
        <f t="shared" si="7"/>
        <v>4.8338870431893687E-2</v>
      </c>
      <c r="I67" s="20">
        <f t="shared" si="7"/>
        <v>7.5747508305647845E-2</v>
      </c>
      <c r="J67" s="20">
        <f t="shared" si="7"/>
        <v>0.11611295681063123</v>
      </c>
      <c r="K67" s="20">
        <f t="shared" si="7"/>
        <v>0.12059800664451827</v>
      </c>
      <c r="L67" s="20">
        <f t="shared" si="7"/>
        <v>0.17259136212624585</v>
      </c>
      <c r="M67" s="20">
        <f t="shared" si="7"/>
        <v>0.18272425249169436</v>
      </c>
      <c r="N67" s="20">
        <f t="shared" si="7"/>
        <v>9.3355481727574754E-2</v>
      </c>
      <c r="O67" s="20">
        <f t="shared" si="7"/>
        <v>1</v>
      </c>
    </row>
    <row r="70" spans="1:15" x14ac:dyDescent="0.2">
      <c r="A70" s="47" t="s">
        <v>29</v>
      </c>
      <c r="B70" s="47"/>
    </row>
    <row r="71" spans="1:15" x14ac:dyDescent="0.2">
      <c r="A71" s="12" t="s">
        <v>41</v>
      </c>
    </row>
  </sheetData>
  <mergeCells count="8">
    <mergeCell ref="A7:A12"/>
    <mergeCell ref="A14:A19"/>
    <mergeCell ref="A61:A67"/>
    <mergeCell ref="A53:A59"/>
    <mergeCell ref="A45:A51"/>
    <mergeCell ref="A37:A43"/>
    <mergeCell ref="A29:A35"/>
    <mergeCell ref="A21:A27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8680BCB9192BD4AB06DF234E6841FCF" ma:contentTypeVersion="0" ma:contentTypeDescription="Creare un nuovo documento." ma:contentTypeScope="" ma:versionID="692d1fa1473b19e135444b5d8241d0b1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6BC5970-F22D-408C-B07A-CAF32438990B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9E9DBBD-041A-4131-9D9B-2091D7A4129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FE1A7C9-9F9C-4E92-9B4C-049053A54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dcterms:created xsi:type="dcterms:W3CDTF">2006-09-16T00:00:00Z</dcterms:created>
  <dcterms:modified xsi:type="dcterms:W3CDTF">2021-08-11T07:56:03Z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0x01010018680BCB9192BD4AB06DF234E6841FCF</vt:lpwstr>
  </property>
</Properties>
</file>